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firstSheet="4" activeTab="6"/>
  </bookViews>
  <sheets>
    <sheet name="1、2022年部门收支总表" sheetId="1" r:id="rId1"/>
    <sheet name="2、2022年部门收入总表" sheetId="8" r:id="rId2"/>
    <sheet name="3、2022年部门支出总表" sheetId="9" r:id="rId3"/>
    <sheet name="4、2022年财政拨款收支总表" sheetId="12" r:id="rId4"/>
    <sheet name="5、2022年一般公共预算支出表" sheetId="2" r:id="rId5"/>
    <sheet name="6、2022年一般公共预算基本支出经济科目表" sheetId="6" r:id="rId6"/>
    <sheet name="7、2022年一般公共预算“三公”经费支出表" sheetId="3" r:id="rId7"/>
    <sheet name="8、2022年政府性基金预算收入表 " sheetId="16" r:id="rId8"/>
    <sheet name="9、2022年政府性基金预算支出表" sheetId="13" r:id="rId9"/>
    <sheet name="10、国有资本经营预算收支预算表" sheetId="17" r:id="rId10"/>
    <sheet name="11、2022年一般公共预算重点项目绩效目标表" sheetId="15" r:id="rId11"/>
    <sheet name="12、2022年政府采购预算表" sheetId="4" r:id="rId12"/>
    <sheet name="13、2022年政府购买服务支出预算表" sheetId="11" r:id="rId13"/>
    <sheet name="Sheet1" sheetId="18" r:id="rId14"/>
  </sheets>
  <definedNames>
    <definedName name="_xlnm.Print_Area" localSheetId="7">'8、2022年政府性基金预算收入表 '!$A$1:$C$17</definedName>
    <definedName name="_xlnm.Print_Titles" localSheetId="0">'1、2022年部门收支总表'!$1:$7</definedName>
    <definedName name="_xlnm.Print_Titles" localSheetId="3">'4、2022年财政拨款收支总表'!$1:$7</definedName>
    <definedName name="_xlnm.Print_Titles" localSheetId="5">'6、2022年一般公共预算基本支出经济科目表'!$1:$4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<sst xmlns="http://schemas.openxmlformats.org/spreadsheetml/2006/main" count="466" uniqueCount="265">
  <si>
    <t>表1</t>
  </si>
  <si>
    <t>孝义市社会保险中心2022年部门收支总表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</si>
  <si>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</si>
  <si>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</si>
  <si>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</si>
  <si>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</si>
  <si>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</si>
  <si>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</si>
  <si>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</si>
  <si>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</si>
  <si>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2022年比2021年增减%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</si>
  <si>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</si>
  <si>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</si>
  <si>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</si>
  <si>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</si>
  <si>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</si>
  <si>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</si>
  <si>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</si>
  <si>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</si>
  <si>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</si>
  <si>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</si>
  <si>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</si>
  <si>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</si>
  <si>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</si>
  <si>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</si>
  <si>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</si>
  <si>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</si>
  <si>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</si>
  <si>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</si>
  <si>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</si>
  <si>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</si>
  <si>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</si>
  <si>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</si>
  <si>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</si>
  <si>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</si>
  <si>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</si>
  <si>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</si>
  <si>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</si>
  <si>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</si>
  <si>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孝义市社会保险中心2022年部门收入总表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</si>
  <si>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</si>
  <si>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</si>
  <si>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</si>
  <si>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</si>
  <si>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</si>
  <si>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</si>
  <si>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</si>
  <si>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</si>
  <si>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社会保障和就业支出</t>
  </si>
  <si>
    <t>　20801</t>
  </si>
  <si>
    <t>　人力资源和社会保障管理事务</t>
  </si>
  <si>
    <t>　　2080109</t>
  </si>
  <si>
    <t>　　社会保险经办机构</t>
  </si>
  <si>
    <t>　20805</t>
  </si>
  <si>
    <t>　行政事业单位养老支出</t>
  </si>
  <si>
    <t>　　2080502</t>
  </si>
  <si>
    <t>　　事业单位离退休</t>
  </si>
  <si>
    <t>　　2080505</t>
  </si>
  <si>
    <t>　　机关事业单位基本养老保险缴费支出</t>
  </si>
  <si>
    <t>　　2080507</t>
  </si>
  <si>
    <t>　　对机关事业单位基本养老保险基金的补助</t>
  </si>
  <si>
    <t>　　2080508</t>
  </si>
  <si>
    <t>　　对机关事业单位职业年金的补助</t>
  </si>
  <si>
    <t>　20826</t>
  </si>
  <si>
    <t>　财政对基本养老保险基金的补助</t>
  </si>
  <si>
    <t>　　2082602</t>
  </si>
  <si>
    <t>　　财政对城乡居民基本养老保险基金的补助</t>
  </si>
  <si>
    <t>　20827</t>
  </si>
  <si>
    <t>　财政对其他社会保险基金的补助</t>
  </si>
  <si>
    <t>　　2082790</t>
  </si>
  <si>
    <t>　　财政对城乡居民补充养老保险基金的补助</t>
  </si>
  <si>
    <t>　20830</t>
  </si>
  <si>
    <t>　财政代缴社会保险费支出</t>
  </si>
  <si>
    <t>　　2083001</t>
  </si>
  <si>
    <t>　　财政代缴城乡居民基本养老保险费支出</t>
  </si>
  <si>
    <t>210</t>
  </si>
  <si>
    <t>卫生健康支出</t>
  </si>
  <si>
    <t>　21011</t>
  </si>
  <si>
    <t>　行政事业单位医疗</t>
  </si>
  <si>
    <t>　　2101102</t>
  </si>
  <si>
    <t>　　事业单位医疗</t>
  </si>
  <si>
    <t>221</t>
  </si>
  <si>
    <t>住房保障支出</t>
  </si>
  <si>
    <t>　22102</t>
  </si>
  <si>
    <t>　住房改革支出</t>
  </si>
  <si>
    <t>　　2210201</t>
  </si>
  <si>
    <t>　　住房公积金</t>
  </si>
  <si>
    <t>合计</t>
  </si>
  <si>
    <t>表3</t>
  </si>
  <si>
    <t>孝义市社会保险中心2022年部门支出总表</t>
  </si>
  <si>
    <t>基本支出</t>
  </si>
  <si>
    <t>项目支出</t>
  </si>
  <si>
    <t xml:space="preserve">  20801</t>
  </si>
  <si>
    <t xml:space="preserve">    2080109</t>
  </si>
  <si>
    <t xml:space="preserve">  20805</t>
  </si>
  <si>
    <t xml:space="preserve">    2080502</t>
  </si>
  <si>
    <t xml:space="preserve">    2080505</t>
  </si>
  <si>
    <t xml:space="preserve">    2080507</t>
  </si>
  <si>
    <t xml:space="preserve">    2080508</t>
  </si>
  <si>
    <t xml:space="preserve">  20826</t>
  </si>
  <si>
    <t xml:space="preserve">    2082602</t>
  </si>
  <si>
    <t xml:space="preserve">  20827</t>
  </si>
  <si>
    <t xml:space="preserve">    2082790</t>
  </si>
  <si>
    <t xml:space="preserve">  20830</t>
  </si>
  <si>
    <t xml:space="preserve">    2083001</t>
  </si>
  <si>
    <t xml:space="preserve">  21011</t>
  </si>
  <si>
    <t xml:space="preserve">    2101102</t>
  </si>
  <si>
    <t xml:space="preserve">  22102</t>
  </si>
  <si>
    <t xml:space="preserve">    2210201</t>
  </si>
  <si>
    <t>合   计</t>
  </si>
  <si>
    <t>表4</t>
  </si>
  <si>
    <t>孝义市社会保险中心2022年财政拨款收支总表</t>
  </si>
  <si>
    <t>小计</t>
  </si>
  <si>
    <t>政府性基金预算</t>
  </si>
  <si>
    <t>十五、资源勘探信息等支出</t>
  </si>
  <si>
    <t>表5</t>
  </si>
  <si>
    <t>孝义市社会保险中心2022年一般公共预算支出表</t>
  </si>
  <si>
    <t>2021年预算数</t>
  </si>
  <si>
    <t>2022年预算数</t>
  </si>
  <si>
    <t>2022年预算数比2021年预算数增减%</t>
  </si>
  <si>
    <t xml:space="preserve">    2080506</t>
  </si>
  <si>
    <t>　　机关事业单位职业年金缴费支出</t>
  </si>
  <si>
    <t xml:space="preserve">  20899</t>
  </si>
  <si>
    <t xml:space="preserve">  其他社会保障和就业支出</t>
  </si>
  <si>
    <t xml:space="preserve">    2089901</t>
  </si>
  <si>
    <t xml:space="preserve">    其他社会保障和就业支出</t>
  </si>
  <si>
    <t>合     计</t>
  </si>
  <si>
    <t>表6</t>
  </si>
  <si>
    <t>孝义市社会保险中心2022年一般公共预算基本支出经济科目表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</si>
  <si>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</si>
  <si>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</si>
  <si>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</si>
  <si>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</si>
  <si>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</si>
  <si>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</si>
  <si>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</si>
  <si>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</si>
  <si>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</si>
  <si>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</si>
  <si>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</si>
  <si>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</si>
  <si>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</si>
  <si>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</si>
  <si>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</si>
  <si>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</si>
  <si>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</si>
  <si>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</si>
  <si>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</si>
  <si>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</si>
  <si>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</si>
  <si>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</si>
  <si>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</si>
  <si>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</si>
  <si>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</si>
  <si>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</si>
  <si>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</si>
  <si>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</si>
  <si>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</si>
  <si>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</si>
  <si>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</si>
  <si>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</si>
  <si>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</si>
  <si>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</si>
  <si>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</si>
  <si>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</si>
  <si>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</si>
  <si>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</si>
  <si>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</si>
  <si>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</si>
  <si>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</si>
  <si>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</si>
  <si>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</si>
  <si>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</si>
  <si>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</si>
  <si>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</si>
  <si>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</si>
  <si>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</si>
  <si>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</si>
  <si>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</si>
  <si>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</si>
  <si>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</si>
  <si>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</si>
  <si>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</si>
  <si>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</si>
  <si>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孝义市社会保险中心2022年一般公共预算“三公”经费支出情况统计表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</si>
  <si>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</si>
  <si>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</si>
  <si>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</si>
  <si>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</si>
  <si>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</si>
  <si>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</si>
  <si>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</si>
  <si>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</si>
  <si>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孝义市社会保险中心2022年政府性基金预算收入表</t>
  </si>
  <si>
    <t>政府性基金预算收入</t>
  </si>
  <si>
    <t>合      计</t>
  </si>
  <si>
    <t>表9</t>
  </si>
  <si>
    <t>孝义市社会保险中心2022年政府性基金预算支出表</t>
  </si>
  <si>
    <t>2022年预算比2021年预算数增减</t>
  </si>
  <si>
    <t>表10</t>
  </si>
  <si>
    <t>孝义市社会保险中心2022年国有资本经营预算收支预算表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</si>
  <si>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</si>
  <si>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</si>
  <si>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</si>
  <si>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</si>
  <si>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孝义市社会保险中心2022年一般公共预算重点项目绩效目标表</t>
  </si>
  <si>
    <t>项目名称</t>
  </si>
  <si>
    <t>2022年预算金额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</si>
  <si>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</si>
  <si>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</si>
  <si>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</si>
  <si>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</si>
  <si>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</si>
  <si>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</si>
  <si>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</si>
  <si>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</si>
  <si>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2022年城乡居民基本养老保险中央财政补助晋财社【2021】215号</t>
  </si>
  <si>
    <t>财政对城乡居民基本养老保险基金的补助</t>
  </si>
  <si>
    <t>100%完成</t>
  </si>
  <si>
    <t>机关事业单位养老保险制度改革中央补助经费晋财社【2021】253号</t>
  </si>
  <si>
    <t>对机关事业单位基本养老保险基金的补助</t>
  </si>
  <si>
    <t>全省城乡居民基本养老保险省级补助资金</t>
  </si>
  <si>
    <t>城乡居民补充养老保险政府补贴(出口补)</t>
  </si>
  <si>
    <t>财政对城乡居民补充养老保险基金的补助</t>
  </si>
  <si>
    <t>村干部缴费补助县级配套</t>
  </si>
  <si>
    <t>财政代缴城乡居民基本养老保险费支出</t>
  </si>
  <si>
    <t>建档立卡贫困户补助县级配套</t>
  </si>
  <si>
    <t>财政对城乡居民基本养老保险县级配套出口补助</t>
  </si>
  <si>
    <t>财政对城乡居民基本养老保险县级配套入口补助</t>
  </si>
  <si>
    <t>财政对城乡居民基本养老保险丧葬费补助县级配套</t>
  </si>
  <si>
    <t>财政对城乡居民补充养老保险县级配套出口补</t>
  </si>
  <si>
    <t>财政对城乡居民补充养老保险县级配套入口补</t>
  </si>
  <si>
    <t>2022年机关事业养老保险基金收支缺口补助</t>
  </si>
  <si>
    <t>表12</t>
  </si>
  <si>
    <t>孝义市社会保险中心2022年政府采购预算表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</si>
  <si>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</si>
  <si>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</si>
  <si>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</si>
  <si>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</si>
  <si>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</si>
  <si>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</si>
  <si>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</si>
  <si>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</si>
  <si>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</si>
  <si>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</si>
  <si>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</si>
  <si>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</si>
  <si>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</si>
  <si>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</si>
  <si>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</si>
  <si>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复印纸</t>
  </si>
  <si>
    <t>箱</t>
  </si>
  <si>
    <t>硒鼓、粉盒</t>
  </si>
  <si>
    <t>个</t>
  </si>
  <si>
    <t>印刷服务</t>
  </si>
  <si>
    <t>次</t>
  </si>
  <si>
    <t>车辆加油</t>
  </si>
  <si>
    <t>机动车保险服务</t>
  </si>
  <si>
    <t>车辆维修和保养服务</t>
  </si>
  <si>
    <t>表13</t>
  </si>
  <si>
    <t>孝义市社会保险中心2022年政府购买服务支出预算表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</si>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</sst>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* #,##0.0;* \-#,##0.0;* &quot;&quot;??;@"/>
    <numFmt numFmtId="178" formatCode="0.00;[Red]0.00"/>
    <numFmt numFmtId="179" formatCode="0_ "/>
    <numFmt numFmtId="180" formatCode="#,##0.00;[Red]#,##0.00"/>
  </numFmts>
  <fonts count="39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宋体"/>
      <charset val="0"/>
    </font>
    <font>
      <sz val="12"/>
      <name val="Arial"/>
      <charset val="0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Protection="0"/>
    <xf numFmtId="42" fontId="18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7" borderId="15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18" borderId="16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6" fillId="17" borderId="21" applyNumberFormat="0" applyAlignment="0" applyProtection="0">
      <alignment vertical="center"/>
    </xf>
    <xf numFmtId="0" fontId="25" fillId="17" borderId="15" applyNumberFormat="0" applyAlignment="0" applyProtection="0">
      <alignment vertical="center"/>
    </xf>
    <xf numFmtId="0" fontId="30" fillId="19" borderId="18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0" borderId="0"/>
    <xf numFmtId="0" fontId="0" fillId="0" borderId="0" applyProtection="0"/>
  </cellStyleXfs>
  <cellXfs count="160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50" applyProtection="1"/>
    <xf numFmtId="0" fontId="0" fillId="0" borderId="0" xfId="50" applyAlignment="1" applyProtection="1">
      <alignment wrapText="1"/>
    </xf>
    <xf numFmtId="49" fontId="1" fillId="2" borderId="0" xfId="50" applyNumberFormat="1" applyFont="1" applyFill="1" applyAlignment="1" applyProtection="1">
      <alignment horizontal="center" vertical="center"/>
    </xf>
    <xf numFmtId="49" fontId="2" fillId="2" borderId="0" xfId="50" applyNumberFormat="1" applyFont="1" applyFill="1" applyAlignment="1" applyProtection="1">
      <alignment horizontal="center" vertical="center"/>
    </xf>
    <xf numFmtId="49" fontId="2" fillId="2" borderId="0" xfId="50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50" applyFont="1" applyBorder="1" applyProtection="1"/>
    <xf numFmtId="0" fontId="0" fillId="0" borderId="2" xfId="50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50" applyFont="1" applyBorder="1" applyProtection="1"/>
    <xf numFmtId="0" fontId="3" fillId="0" borderId="2" xfId="50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5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Border="1" applyAlignment="1">
      <alignment horizontal="center" vertical="center"/>
    </xf>
    <xf numFmtId="178" fontId="0" fillId="0" borderId="2" xfId="0" applyNumberFormat="1" applyFont="1" applyBorder="1" applyAlignment="1">
      <alignment horizontal="right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right"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Protection="1"/>
    <xf numFmtId="179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180" fontId="0" fillId="0" borderId="2" xfId="0" applyNumberFormat="1" applyFont="1" applyFill="1" applyBorder="1" applyAlignment="1" applyProtection="1">
      <alignment horizontal="center" vertical="center" wrapText="1"/>
    </xf>
    <xf numFmtId="180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/>
    <xf numFmtId="0" fontId="8" fillId="0" borderId="9" xfId="0" applyFont="1" applyFill="1" applyBorder="1" applyAlignment="1" applyProtection="1"/>
    <xf numFmtId="49" fontId="0" fillId="0" borderId="2" xfId="0" applyNumberFormat="1" applyFont="1" applyFill="1" applyBorder="1" applyAlignment="1" applyProtection="1">
      <alignment horizontal="right" vertical="center" wrapText="1"/>
    </xf>
    <xf numFmtId="180" fontId="0" fillId="0" borderId="2" xfId="0" applyNumberFormat="1" applyFont="1" applyFill="1" applyBorder="1" applyAlignment="1" applyProtection="1">
      <alignment horizontal="left" vertical="center" wrapText="1"/>
    </xf>
    <xf numFmtId="0" fontId="8" fillId="0" borderId="9" xfId="0" applyFont="1" applyFill="1" applyBorder="1" applyAlignment="1" applyProtection="1">
      <alignment horizontal="left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Protection="1"/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right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vertical="center"/>
      <protection locked="0"/>
    </xf>
    <xf numFmtId="179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6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12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178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178" fontId="0" fillId="0" borderId="12" xfId="0" applyNumberFormat="1" applyFont="1" applyBorder="1" applyAlignment="1" applyProtection="1">
      <alignment vertical="center"/>
    </xf>
    <xf numFmtId="0" fontId="14" fillId="0" borderId="13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8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49" fontId="15" fillId="0" borderId="9" xfId="49" applyNumberFormat="1" applyFont="1" applyBorder="1" applyAlignment="1" applyProtection="1">
      <alignment horizontal="left" vertical="center"/>
    </xf>
    <xf numFmtId="0" fontId="15" fillId="0" borderId="9" xfId="49" applyFont="1" applyBorder="1" applyAlignment="1" applyProtection="1">
      <alignment horizontal="left" vertical="center"/>
    </xf>
    <xf numFmtId="178" fontId="0" fillId="0" borderId="2" xfId="0" applyNumberFormat="1" applyFont="1" applyBorder="1" applyAlignment="1" applyProtection="1">
      <alignment horizontal="right" vertical="center"/>
      <protection locked="0"/>
    </xf>
    <xf numFmtId="178" fontId="0" fillId="0" borderId="2" xfId="0" applyNumberFormat="1" applyFont="1" applyBorder="1" applyAlignment="1" applyProtection="1">
      <alignment horizontal="right" vertical="center"/>
    </xf>
    <xf numFmtId="49" fontId="14" fillId="0" borderId="9" xfId="49" applyNumberFormat="1" applyFont="1" applyBorder="1" applyAlignment="1" applyProtection="1">
      <alignment horizontal="left" vertical="center"/>
    </xf>
    <xf numFmtId="0" fontId="14" fillId="0" borderId="9" xfId="49" applyFont="1" applyBorder="1" applyAlignment="1" applyProtection="1">
      <alignment horizontal="left" vertical="center"/>
    </xf>
    <xf numFmtId="178" fontId="0" fillId="0" borderId="1" xfId="0" applyNumberFormat="1" applyFont="1" applyBorder="1" applyAlignment="1" applyProtection="1">
      <alignment horizontal="right" vertical="center"/>
    </xf>
    <xf numFmtId="178" fontId="0" fillId="0" borderId="1" xfId="0" applyNumberFormat="1" applyFont="1" applyBorder="1" applyAlignment="1" applyProtection="1">
      <alignment horizontal="right" vertical="center"/>
      <protection locked="0"/>
    </xf>
    <xf numFmtId="49" fontId="15" fillId="0" borderId="14" xfId="49" applyNumberFormat="1" applyFont="1" applyBorder="1" applyAlignment="1" applyProtection="1">
      <alignment horizontal="left" vertical="center"/>
    </xf>
    <xf numFmtId="0" fontId="15" fillId="0" borderId="14" xfId="49" applyFont="1" applyBorder="1" applyAlignment="1" applyProtection="1">
      <alignment horizontal="left" vertical="center"/>
    </xf>
    <xf numFmtId="49" fontId="14" fillId="0" borderId="2" xfId="49" applyNumberFormat="1" applyFont="1" applyBorder="1" applyAlignment="1" applyProtection="1">
      <alignment horizontal="left" vertical="center"/>
    </xf>
    <xf numFmtId="0" fontId="14" fillId="0" borderId="2" xfId="49" applyFont="1" applyBorder="1" applyAlignment="1" applyProtection="1">
      <alignment horizontal="left" vertical="center"/>
    </xf>
    <xf numFmtId="49" fontId="15" fillId="0" borderId="2" xfId="49" applyNumberFormat="1" applyFont="1" applyBorder="1" applyAlignment="1" applyProtection="1">
      <alignment horizontal="left" vertical="center"/>
    </xf>
    <xf numFmtId="0" fontId="15" fillId="0" borderId="2" xfId="49" applyFont="1" applyBorder="1" applyAlignment="1" applyProtection="1">
      <alignment horizontal="left" vertical="center"/>
    </xf>
    <xf numFmtId="179" fontId="0" fillId="0" borderId="4" xfId="0" applyNumberFormat="1" applyFont="1" applyBorder="1" applyAlignment="1" applyProtection="1">
      <alignment horizontal="center" vertical="center"/>
      <protection locked="0"/>
    </xf>
    <xf numFmtId="179" fontId="0" fillId="0" borderId="7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8" fontId="0" fillId="0" borderId="2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49" fontId="15" fillId="0" borderId="9" xfId="49" applyNumberFormat="1" applyFont="1" applyBorder="1" applyAlignment="1" applyProtection="1">
      <alignment vertical="center"/>
    </xf>
    <xf numFmtId="49" fontId="14" fillId="0" borderId="9" xfId="49" applyNumberFormat="1" applyFont="1" applyBorder="1" applyAlignment="1" applyProtection="1">
      <alignment vertical="center"/>
    </xf>
    <xf numFmtId="49" fontId="14" fillId="0" borderId="14" xfId="49" applyNumberFormat="1" applyFont="1" applyBorder="1" applyAlignment="1" applyProtection="1">
      <alignment vertical="center"/>
    </xf>
    <xf numFmtId="178" fontId="0" fillId="0" borderId="1" xfId="0" applyNumberFormat="1" applyFont="1" applyBorder="1" applyAlignment="1" applyProtection="1">
      <alignment vertical="center"/>
      <protection locked="0"/>
    </xf>
    <xf numFmtId="49" fontId="15" fillId="0" borderId="2" xfId="49" applyNumberFormat="1" applyFont="1" applyBorder="1" applyAlignment="1" applyProtection="1">
      <alignment vertical="center"/>
    </xf>
    <xf numFmtId="49" fontId="14" fillId="0" borderId="2" xfId="49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8" fontId="4" fillId="0" borderId="0" xfId="0" applyNumberFormat="1" applyFont="1" applyAlignment="1" applyProtection="1">
      <alignment vertical="center"/>
    </xf>
    <xf numFmtId="178" fontId="0" fillId="0" borderId="0" xfId="0" applyNumberFormat="1" applyProtection="1"/>
    <xf numFmtId="178" fontId="3" fillId="0" borderId="0" xfId="0" applyNumberFormat="1" applyFont="1" applyProtection="1"/>
    <xf numFmtId="0" fontId="14" fillId="0" borderId="14" xfId="49" applyFont="1" applyBorder="1" applyAlignment="1" applyProtection="1">
      <alignment horizontal="left" vertical="center"/>
    </xf>
    <xf numFmtId="0" fontId="11" fillId="0" borderId="2" xfId="49" applyFont="1" applyBorder="1" applyAlignment="1" applyProtection="1">
      <alignment horizontal="left" vertical="center"/>
    </xf>
    <xf numFmtId="0" fontId="11" fillId="0" borderId="4" xfId="49" applyFont="1" applyBorder="1" applyAlignment="1" applyProtection="1">
      <alignment horizontal="center" vertical="center"/>
    </xf>
    <xf numFmtId="0" fontId="11" fillId="0" borderId="7" xfId="49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178" fontId="0" fillId="0" borderId="4" xfId="0" applyNumberFormat="1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！2015年省级部门预算录入表（附件5）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view="pageBreakPreview" zoomScaleNormal="100" topLeftCell="A3" workbookViewId="0">
      <selection activeCell="E36" sqref="E36"/>
    </sheetView>
  </sheetViews>
  <sheetFormatPr defaultColWidth="6.9" defaultRowHeight="11.25" outlineLevelCol="7"/>
  <cols>
    <col min="1" max="1" width="33" style="67" customWidth="1"/>
    <col min="2" max="4" width="9.2" style="67" customWidth="1"/>
    <col min="5" max="5" width="34.1" style="67" customWidth="1"/>
    <col min="6" max="8" width="10.2" style="67" customWidth="1"/>
    <col min="9" max="16384" width="6.9" style="67"/>
  </cols>
  <sheetData>
    <row r="1" ht="16.5" customHeight="1" spans="1:8">
      <c r="A1" s="77" t="s">
        <v>0</v>
      </c>
      <c r="B1" s="77"/>
      <c r="C1" s="77"/>
      <c r="D1" s="132"/>
      <c r="E1" s="132"/>
      <c r="F1" s="132"/>
      <c r="G1" s="132"/>
      <c r="H1" s="133"/>
    </row>
    <row r="2" ht="18.75" customHeight="1" spans="1:8">
      <c r="A2" s="134"/>
      <c r="B2" s="134"/>
      <c r="C2" s="134"/>
      <c r="D2" s="132"/>
      <c r="E2" s="132"/>
      <c r="F2" s="132"/>
      <c r="G2" s="132"/>
      <c r="H2" s="133"/>
    </row>
    <row r="3" ht="21" customHeight="1" spans="1:8">
      <c r="A3" s="93" t="s">
        <v>1</v>
      </c>
      <c r="B3" s="93"/>
      <c r="C3" s="93"/>
      <c r="D3" s="93"/>
      <c r="E3" s="93"/>
      <c r="F3" s="93"/>
      <c r="G3" s="93"/>
      <c r="H3" s="93"/>
    </row>
    <row r="4" ht="14.25" customHeight="1" spans="1:8">
      <c r="A4" s="135"/>
      <c r="B4" s="135"/>
      <c r="C4" s="135"/>
      <c r="D4" s="135"/>
      <c r="E4" s="135"/>
      <c r="F4" s="135"/>
      <c r="G4" s="135"/>
      <c r="H4" s="95" t="s">
        <v>2</v>
      </c>
    </row>
    <row r="5" ht="24" customHeight="1" spans="1:8">
      <c r="A5" s="160" t="s">
        <v>3</v>
      </c>
      <c r="B5" s="78"/>
      <c r="C5" s="78"/>
      <c r="D5" s="78"/>
      <c r="E5" s="160" t="s">
        <v>4</v>
      </c>
      <c r="F5" s="78"/>
      <c r="G5" s="78"/>
      <c r="H5" s="78"/>
    </row>
    <row r="6" ht="24" customHeight="1" spans="1:8">
      <c r="A6" s="161" t="s">
        <v>5</v>
      </c>
      <c r="B6" s="137" t="s">
        <v>6</v>
      </c>
      <c r="C6" s="156"/>
      <c r="D6" s="138"/>
      <c r="E6" s="147" t="s">
        <v>7</v>
      </c>
      <c r="F6" s="137" t="s">
        <v>6</v>
      </c>
      <c r="G6" s="156"/>
      <c r="H6" s="138"/>
    </row>
    <row r="7" ht="48.75" customHeight="1" spans="1:8">
      <c r="A7" s="140"/>
      <c r="B7" s="90" t="s">
        <v>8</v>
      </c>
      <c r="C7" s="90" t="s">
        <v>9</v>
      </c>
      <c r="D7" s="90" t="s">
        <v>10</v>
      </c>
      <c r="E7" s="148"/>
      <c r="F7" s="90" t="s">
        <v>8</v>
      </c>
      <c r="G7" s="90" t="s">
        <v>9</v>
      </c>
      <c r="H7" s="90" t="s">
        <v>10</v>
      </c>
    </row>
    <row r="8" ht="24" customHeight="1" spans="1:8">
      <c r="A8" s="82" t="s">
        <v>11</v>
      </c>
      <c r="B8" s="82">
        <v>14679.84</v>
      </c>
      <c r="C8" s="82">
        <v>25235.01</v>
      </c>
      <c r="D8" s="130">
        <v>71.9</v>
      </c>
      <c r="E8" s="80" t="s">
        <v>12</v>
      </c>
      <c r="F8" s="136"/>
      <c r="G8" s="136"/>
      <c r="H8" s="117"/>
    </row>
    <row r="9" ht="24" customHeight="1" spans="1:8">
      <c r="A9" s="82" t="s">
        <v>13</v>
      </c>
      <c r="B9" s="82"/>
      <c r="C9" s="82"/>
      <c r="D9" s="86"/>
      <c r="E9" s="80" t="s">
        <v>14</v>
      </c>
      <c r="F9" s="136"/>
      <c r="G9" s="136"/>
      <c r="H9" s="117"/>
    </row>
    <row r="10" ht="24" customHeight="1" spans="1:8">
      <c r="A10" s="82" t="s">
        <v>15</v>
      </c>
      <c r="B10" s="82"/>
      <c r="C10" s="82"/>
      <c r="D10" s="82"/>
      <c r="E10" s="80" t="s">
        <v>16</v>
      </c>
      <c r="F10" s="136"/>
      <c r="G10" s="136"/>
      <c r="H10" s="117"/>
    </row>
    <row r="11" ht="24" customHeight="1" spans="1:8">
      <c r="A11" s="82" t="s">
        <v>17</v>
      </c>
      <c r="B11" s="82"/>
      <c r="C11" s="82"/>
      <c r="D11" s="82"/>
      <c r="E11" s="82" t="s">
        <v>18</v>
      </c>
      <c r="F11" s="98"/>
      <c r="G11" s="98"/>
      <c r="H11" s="117"/>
    </row>
    <row r="12" ht="24" customHeight="1" spans="1:8">
      <c r="A12" s="82"/>
      <c r="B12" s="82"/>
      <c r="C12" s="82"/>
      <c r="D12" s="82"/>
      <c r="E12" s="80" t="s">
        <v>19</v>
      </c>
      <c r="F12" s="136"/>
      <c r="G12" s="136"/>
      <c r="H12" s="117"/>
    </row>
    <row r="13" ht="24" customHeight="1" spans="1:8">
      <c r="A13" s="82"/>
      <c r="B13" s="82"/>
      <c r="C13" s="82"/>
      <c r="D13" s="82"/>
      <c r="E13" s="80" t="s">
        <v>20</v>
      </c>
      <c r="F13" s="136"/>
      <c r="G13" s="136"/>
      <c r="H13" s="117"/>
    </row>
    <row r="14" ht="24" customHeight="1" spans="1:8">
      <c r="A14" s="82"/>
      <c r="B14" s="82"/>
      <c r="C14" s="82"/>
      <c r="D14" s="82"/>
      <c r="E14" s="82" t="s">
        <v>21</v>
      </c>
      <c r="F14" s="98"/>
      <c r="G14" s="98"/>
      <c r="H14" s="98"/>
    </row>
    <row r="15" ht="24" customHeight="1" spans="1:8">
      <c r="A15" s="82"/>
      <c r="B15" s="82"/>
      <c r="C15" s="82"/>
      <c r="D15" s="82"/>
      <c r="E15" s="82" t="s">
        <v>22</v>
      </c>
      <c r="F15" s="157">
        <v>14570.58</v>
      </c>
      <c r="G15" s="157">
        <v>25108.02</v>
      </c>
      <c r="H15" s="98">
        <f>(G15-F15)/F15*100</f>
        <v>72.3199762809717</v>
      </c>
    </row>
    <row r="16" ht="24" customHeight="1" spans="1:8">
      <c r="A16" s="82"/>
      <c r="B16" s="82"/>
      <c r="C16" s="82"/>
      <c r="D16" s="82"/>
      <c r="E16" s="80" t="s">
        <v>23</v>
      </c>
      <c r="F16" s="158">
        <v>38.4</v>
      </c>
      <c r="G16" s="158">
        <v>38.42</v>
      </c>
      <c r="H16" s="98">
        <f>(G16-F16)/F16*100</f>
        <v>0.0520833333333415</v>
      </c>
    </row>
    <row r="17" ht="24" customHeight="1" spans="1:8">
      <c r="A17" s="82"/>
      <c r="B17" s="82"/>
      <c r="C17" s="82"/>
      <c r="D17" s="82"/>
      <c r="E17" s="80" t="s">
        <v>24</v>
      </c>
      <c r="F17" s="158"/>
      <c r="G17" s="158"/>
      <c r="H17" s="98"/>
    </row>
    <row r="18" ht="24" customHeight="1" spans="1:8">
      <c r="A18" s="82"/>
      <c r="B18" s="82"/>
      <c r="C18" s="82"/>
      <c r="D18" s="82"/>
      <c r="E18" s="82" t="s">
        <v>25</v>
      </c>
      <c r="F18" s="157"/>
      <c r="G18" s="157"/>
      <c r="H18" s="98"/>
    </row>
    <row r="19" ht="24" customHeight="1" spans="1:8">
      <c r="A19" s="82"/>
      <c r="B19" s="82"/>
      <c r="C19" s="82"/>
      <c r="D19" s="82"/>
      <c r="E19" s="82" t="s">
        <v>26</v>
      </c>
      <c r="F19" s="98"/>
      <c r="G19" s="98"/>
      <c r="H19" s="98"/>
    </row>
    <row r="20" ht="24" customHeight="1" spans="1:8">
      <c r="A20" s="82"/>
      <c r="B20" s="82"/>
      <c r="C20" s="82"/>
      <c r="D20" s="82"/>
      <c r="E20" s="82" t="s">
        <v>27</v>
      </c>
      <c r="F20" s="98"/>
      <c r="G20" s="98"/>
      <c r="H20" s="98"/>
    </row>
    <row r="21" ht="24" customHeight="1" spans="1:8">
      <c r="A21" s="82"/>
      <c r="B21" s="82"/>
      <c r="C21" s="82"/>
      <c r="D21" s="82"/>
      <c r="E21" s="82" t="s">
        <v>28</v>
      </c>
      <c r="F21" s="98"/>
      <c r="G21" s="98"/>
      <c r="H21" s="98"/>
    </row>
    <row r="22" ht="24" customHeight="1" spans="1:8">
      <c r="A22" s="82"/>
      <c r="B22" s="82"/>
      <c r="C22" s="82"/>
      <c r="D22" s="82"/>
      <c r="E22" s="82" t="s">
        <v>29</v>
      </c>
      <c r="F22" s="98"/>
      <c r="G22" s="98"/>
      <c r="H22" s="98"/>
    </row>
    <row r="23" ht="24" customHeight="1" spans="1:8">
      <c r="A23" s="82"/>
      <c r="B23" s="82"/>
      <c r="C23" s="82"/>
      <c r="D23" s="82"/>
      <c r="E23" s="82" t="s">
        <v>30</v>
      </c>
      <c r="F23" s="98"/>
      <c r="G23" s="98"/>
      <c r="H23" s="98"/>
    </row>
    <row r="24" ht="24" customHeight="1" spans="1:8">
      <c r="A24" s="82"/>
      <c r="B24" s="82"/>
      <c r="C24" s="82"/>
      <c r="D24" s="82"/>
      <c r="E24" s="82" t="s">
        <v>31</v>
      </c>
      <c r="F24" s="98"/>
      <c r="G24" s="98"/>
      <c r="H24" s="98"/>
    </row>
    <row r="25" ht="24" customHeight="1" spans="1:8">
      <c r="A25" s="82"/>
      <c r="B25" s="82"/>
      <c r="C25" s="82"/>
      <c r="D25" s="82"/>
      <c r="E25" s="82" t="s">
        <v>32</v>
      </c>
      <c r="F25" s="98">
        <v>70.86</v>
      </c>
      <c r="G25" s="98">
        <v>88.57</v>
      </c>
      <c r="H25" s="98">
        <v>24.99</v>
      </c>
    </row>
    <row r="26" ht="24" customHeight="1" spans="1:8">
      <c r="A26" s="82"/>
      <c r="B26" s="82"/>
      <c r="C26" s="82"/>
      <c r="D26" s="82"/>
      <c r="E26" s="82" t="s">
        <v>33</v>
      </c>
      <c r="F26" s="98"/>
      <c r="G26" s="98"/>
      <c r="H26" s="98"/>
    </row>
    <row r="27" ht="24" customHeight="1" spans="1:8">
      <c r="A27" s="82"/>
      <c r="B27" s="82"/>
      <c r="C27" s="82"/>
      <c r="D27" s="82"/>
      <c r="E27" s="82" t="s">
        <v>34</v>
      </c>
      <c r="F27" s="98"/>
      <c r="G27" s="98"/>
      <c r="H27" s="98"/>
    </row>
    <row r="28" ht="24" customHeight="1" spans="1:8">
      <c r="A28" s="82"/>
      <c r="B28" s="82"/>
      <c r="C28" s="82"/>
      <c r="D28" s="82"/>
      <c r="E28" s="82" t="s">
        <v>35</v>
      </c>
      <c r="F28" s="111"/>
      <c r="G28" s="111"/>
      <c r="H28" s="98"/>
    </row>
    <row r="29" ht="24" customHeight="1" spans="1:8">
      <c r="A29" s="78" t="s">
        <v>36</v>
      </c>
      <c r="B29" s="78">
        <v>14679.84</v>
      </c>
      <c r="C29" s="78">
        <v>25235.01</v>
      </c>
      <c r="D29" s="130">
        <v>71.9</v>
      </c>
      <c r="E29" s="78" t="s">
        <v>37</v>
      </c>
      <c r="F29" s="159">
        <v>14679.84</v>
      </c>
      <c r="G29" s="159">
        <v>25235.01</v>
      </c>
      <c r="H29" s="98">
        <v>71.9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A2" sqref="A2:H2"/>
    </sheetView>
  </sheetViews>
  <sheetFormatPr defaultColWidth="6.9" defaultRowHeight="11.25"/>
  <cols>
    <col min="1" max="8" width="14.9" style="67" customWidth="1"/>
    <col min="9" max="11" width="9.9" style="67" customWidth="1"/>
    <col min="12" max="16384" width="6.9" style="67"/>
  </cols>
  <sheetData>
    <row r="1" ht="16.5" customHeight="1" spans="1:11">
      <c r="A1" s="47" t="s">
        <v>199</v>
      </c>
      <c r="B1" s="48"/>
      <c r="C1" s="48"/>
      <c r="D1" s="48"/>
      <c r="E1" s="48"/>
      <c r="F1" s="48"/>
      <c r="G1" s="48"/>
      <c r="H1" s="48"/>
      <c r="I1" s="48"/>
      <c r="J1" s="74"/>
      <c r="K1" s="74"/>
    </row>
    <row r="2" ht="37.05" customHeight="1" spans="1:8">
      <c r="A2" s="68" t="s">
        <v>200</v>
      </c>
      <c r="B2" s="68"/>
      <c r="C2" s="68"/>
      <c r="D2" s="68"/>
      <c r="E2" s="68"/>
      <c r="F2" s="68"/>
      <c r="G2" s="68"/>
      <c r="H2" s="68"/>
    </row>
    <row r="3" ht="22.95" customHeight="1" spans="1:8">
      <c r="A3" s="69"/>
      <c r="B3" s="69"/>
      <c r="C3" s="69"/>
      <c r="D3" s="69"/>
      <c r="E3" s="69"/>
      <c r="F3" s="69"/>
      <c r="G3" s="70" t="s">
        <v>2</v>
      </c>
      <c r="H3" s="70"/>
    </row>
    <row r="4" ht="33" customHeight="1" spans="1:8">
      <c r="A4" s="71" t="s">
        <v>201</v>
      </c>
      <c r="B4" s="71"/>
      <c r="C4" s="71"/>
      <c r="D4" s="71" t="s">
        <v>202</v>
      </c>
      <c r="E4" s="71"/>
      <c r="F4" s="71"/>
      <c r="G4" s="71"/>
      <c r="H4" s="71"/>
    </row>
    <row r="5" ht="33" customHeight="1" spans="1:8">
      <c r="A5" s="71" t="s">
        <v>40</v>
      </c>
      <c r="B5" s="71"/>
      <c r="C5" s="72" t="s">
        <v>203</v>
      </c>
      <c r="D5" s="71" t="s">
        <v>45</v>
      </c>
      <c r="E5" s="71" t="s">
        <v>46</v>
      </c>
      <c r="F5" s="71" t="s">
        <v>87</v>
      </c>
      <c r="G5" s="71" t="s">
        <v>90</v>
      </c>
      <c r="H5" s="71" t="s">
        <v>91</v>
      </c>
    </row>
    <row r="6" ht="33" customHeight="1" spans="1:8">
      <c r="A6" s="71" t="s">
        <v>45</v>
      </c>
      <c r="B6" s="71" t="s">
        <v>46</v>
      </c>
      <c r="C6" s="72"/>
      <c r="D6" s="71"/>
      <c r="E6" s="71"/>
      <c r="F6" s="71"/>
      <c r="G6" s="71"/>
      <c r="H6" s="71"/>
    </row>
    <row r="7" ht="33" customHeight="1" spans="1:8">
      <c r="A7" s="73"/>
      <c r="B7" s="73"/>
      <c r="C7" s="73"/>
      <c r="D7" s="73"/>
      <c r="E7" s="73"/>
      <c r="F7" s="73"/>
      <c r="G7" s="73"/>
      <c r="H7" s="73"/>
    </row>
    <row r="8" ht="33" customHeight="1" spans="1:8">
      <c r="A8" s="73"/>
      <c r="B8" s="73"/>
      <c r="C8" s="73"/>
      <c r="D8" s="73"/>
      <c r="E8" s="73"/>
      <c r="F8" s="73"/>
      <c r="G8" s="73"/>
      <c r="H8" s="73"/>
    </row>
    <row r="9" ht="33" customHeight="1" spans="1:8">
      <c r="A9" s="73"/>
      <c r="B9" s="73"/>
      <c r="C9" s="73"/>
      <c r="D9" s="73"/>
      <c r="E9" s="73"/>
      <c r="F9" s="73"/>
      <c r="G9" s="73"/>
      <c r="H9" s="73"/>
    </row>
    <row r="10" ht="33" customHeight="1" spans="1:8">
      <c r="A10" s="73"/>
      <c r="B10" s="73"/>
      <c r="C10" s="73"/>
      <c r="D10" s="73"/>
      <c r="E10" s="73"/>
      <c r="F10" s="73"/>
      <c r="G10" s="73"/>
      <c r="H10" s="73"/>
    </row>
    <row r="11" ht="33" customHeight="1" spans="1:8">
      <c r="A11" s="73"/>
      <c r="B11" s="73"/>
      <c r="C11" s="73"/>
      <c r="D11" s="73"/>
      <c r="E11" s="73"/>
      <c r="F11" s="73"/>
      <c r="G11" s="73"/>
      <c r="H11" s="73"/>
    </row>
    <row r="12" ht="33" customHeight="1" spans="1:8">
      <c r="A12" s="73"/>
      <c r="B12" s="73"/>
      <c r="C12" s="73"/>
      <c r="D12" s="73"/>
      <c r="E12" s="73"/>
      <c r="F12" s="73"/>
      <c r="G12" s="73"/>
      <c r="H12" s="73"/>
    </row>
    <row r="13" ht="33" customHeight="1" spans="1:8">
      <c r="A13" s="73"/>
      <c r="B13" s="73"/>
      <c r="C13" s="73"/>
      <c r="D13" s="73"/>
      <c r="E13" s="73"/>
      <c r="F13" s="73"/>
      <c r="G13" s="73"/>
      <c r="H13" s="73"/>
    </row>
    <row r="14" ht="33" customHeight="1" spans="1:8">
      <c r="A14" s="73"/>
      <c r="B14" s="73"/>
      <c r="C14" s="73"/>
      <c r="D14" s="73"/>
      <c r="E14" s="73"/>
      <c r="F14" s="73"/>
      <c r="G14" s="73"/>
      <c r="H14" s="73"/>
    </row>
    <row r="15" ht="33" customHeight="1" spans="1:8">
      <c r="A15" s="73"/>
      <c r="B15" s="73"/>
      <c r="C15" s="73"/>
      <c r="D15" s="73"/>
      <c r="E15" s="73"/>
      <c r="F15" s="73"/>
      <c r="G15" s="73"/>
      <c r="H15" s="73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selection activeCell="C9" sqref="C9"/>
    </sheetView>
  </sheetViews>
  <sheetFormatPr defaultColWidth="9" defaultRowHeight="14.25" outlineLevelCol="7"/>
  <cols>
    <col min="1" max="1" width="42.25" customWidth="1"/>
    <col min="2" max="2" width="10.375" customWidth="1"/>
    <col min="3" max="4" width="10.625" customWidth="1"/>
    <col min="5" max="5" width="36.625" customWidth="1"/>
    <col min="6" max="6" width="8.75" customWidth="1"/>
    <col min="7" max="7" width="38.625" customWidth="1"/>
    <col min="8" max="8" width="9.125" customWidth="1"/>
  </cols>
  <sheetData>
    <row r="1" ht="18.75" spans="1:6">
      <c r="A1" s="47" t="s">
        <v>204</v>
      </c>
      <c r="B1" s="48"/>
      <c r="C1" s="48"/>
      <c r="D1" s="48"/>
      <c r="E1" s="48"/>
      <c r="F1" s="48"/>
    </row>
    <row r="2" ht="22.5" spans="1:8">
      <c r="A2" s="49" t="s">
        <v>205</v>
      </c>
      <c r="B2" s="49"/>
      <c r="C2" s="49"/>
      <c r="D2" s="49"/>
      <c r="E2" s="49"/>
      <c r="F2" s="49"/>
      <c r="G2" s="49"/>
      <c r="H2" s="49"/>
    </row>
    <row r="3" ht="20.25" customHeight="1" spans="1:8">
      <c r="A3" s="50"/>
      <c r="B3" s="51"/>
      <c r="C3" s="51"/>
      <c r="D3" s="51"/>
      <c r="E3" s="51"/>
      <c r="F3" s="51"/>
      <c r="G3" s="52" t="s">
        <v>2</v>
      </c>
      <c r="H3" s="52"/>
    </row>
    <row r="4" ht="21" customHeight="1" spans="1:8">
      <c r="A4" s="53" t="s">
        <v>206</v>
      </c>
      <c r="B4" s="54" t="s">
        <v>207</v>
      </c>
      <c r="C4" s="55" t="s">
        <v>208</v>
      </c>
      <c r="D4" s="55"/>
      <c r="E4" s="56" t="s">
        <v>209</v>
      </c>
      <c r="F4" s="10" t="s">
        <v>210</v>
      </c>
      <c r="G4" s="56" t="s">
        <v>211</v>
      </c>
      <c r="H4" s="56" t="s">
        <v>212</v>
      </c>
    </row>
    <row r="5" ht="21" customHeight="1" spans="1:8">
      <c r="A5" s="53"/>
      <c r="B5" s="54"/>
      <c r="C5" s="10" t="s">
        <v>213</v>
      </c>
      <c r="D5" s="10" t="s">
        <v>214</v>
      </c>
      <c r="E5" s="56"/>
      <c r="F5" s="10"/>
      <c r="G5" s="56"/>
      <c r="H5" s="56"/>
    </row>
    <row r="6" s="46" customFormat="1" ht="27.75" customHeight="1" spans="1:8">
      <c r="A6" s="57" t="s">
        <v>195</v>
      </c>
      <c r="B6" s="58">
        <f>SUM(B7:B18)</f>
        <v>24271.16</v>
      </c>
      <c r="C6" s="59">
        <f>SUM(C11:C18)</f>
        <v>14073.84</v>
      </c>
      <c r="D6" s="59">
        <f>SUM(D7:D10)</f>
        <v>10197.32</v>
      </c>
      <c r="E6" s="60"/>
      <c r="F6" s="61"/>
      <c r="G6" s="62" t="s">
        <v>215</v>
      </c>
      <c r="H6" s="62" t="s">
        <v>215</v>
      </c>
    </row>
    <row r="7" s="46" customFormat="1" ht="27.75" customHeight="1" spans="1:8">
      <c r="A7" s="63" t="s">
        <v>216</v>
      </c>
      <c r="B7" s="58">
        <v>5619</v>
      </c>
      <c r="C7" s="58"/>
      <c r="D7" s="58">
        <v>5619</v>
      </c>
      <c r="E7" s="60" t="s">
        <v>217</v>
      </c>
      <c r="F7" s="64">
        <v>2082602</v>
      </c>
      <c r="G7" s="63" t="s">
        <v>216</v>
      </c>
      <c r="H7" s="62" t="s">
        <v>218</v>
      </c>
    </row>
    <row r="8" s="46" customFormat="1" ht="27.75" customHeight="1" spans="1:8">
      <c r="A8" s="63" t="s">
        <v>219</v>
      </c>
      <c r="B8" s="58">
        <v>3291</v>
      </c>
      <c r="C8" s="58"/>
      <c r="D8" s="58">
        <v>3291</v>
      </c>
      <c r="E8" s="60" t="s">
        <v>220</v>
      </c>
      <c r="F8" s="64">
        <v>2080507</v>
      </c>
      <c r="G8" s="63" t="s">
        <v>219</v>
      </c>
      <c r="H8" s="62" t="s">
        <v>218</v>
      </c>
    </row>
    <row r="9" s="46" customFormat="1" ht="27.75" customHeight="1" spans="1:8">
      <c r="A9" s="63" t="s">
        <v>221</v>
      </c>
      <c r="B9" s="58">
        <v>753.88</v>
      </c>
      <c r="C9" s="58"/>
      <c r="D9" s="58">
        <v>753.88</v>
      </c>
      <c r="E9" s="60" t="s">
        <v>217</v>
      </c>
      <c r="F9" s="64">
        <v>2082602</v>
      </c>
      <c r="G9" s="63" t="s">
        <v>221</v>
      </c>
      <c r="H9" s="62" t="s">
        <v>218</v>
      </c>
    </row>
    <row r="10" s="46" customFormat="1" ht="27.75" customHeight="1" spans="1:8">
      <c r="A10" s="63" t="s">
        <v>222</v>
      </c>
      <c r="B10" s="58">
        <v>533.44</v>
      </c>
      <c r="C10" s="58"/>
      <c r="D10" s="58">
        <v>533.44</v>
      </c>
      <c r="E10" s="60" t="s">
        <v>223</v>
      </c>
      <c r="F10" s="64">
        <v>2082790</v>
      </c>
      <c r="G10" s="63" t="s">
        <v>222</v>
      </c>
      <c r="H10" s="62" t="s">
        <v>218</v>
      </c>
    </row>
    <row r="11" s="46" customFormat="1" ht="27.75" customHeight="1" spans="1:8">
      <c r="A11" s="63" t="s">
        <v>224</v>
      </c>
      <c r="B11" s="58">
        <v>13.86</v>
      </c>
      <c r="C11" s="58">
        <v>13.86</v>
      </c>
      <c r="D11" s="58"/>
      <c r="E11" s="60" t="s">
        <v>225</v>
      </c>
      <c r="F11" s="64">
        <v>2083001</v>
      </c>
      <c r="G11" s="63" t="s">
        <v>224</v>
      </c>
      <c r="H11" s="62" t="s">
        <v>218</v>
      </c>
    </row>
    <row r="12" s="46" customFormat="1" ht="27.75" customHeight="1" spans="1:8">
      <c r="A12" s="63" t="s">
        <v>226</v>
      </c>
      <c r="B12" s="58">
        <v>20.27</v>
      </c>
      <c r="C12" s="58">
        <v>20.27</v>
      </c>
      <c r="D12" s="58"/>
      <c r="E12" s="60" t="s">
        <v>225</v>
      </c>
      <c r="F12" s="64">
        <v>2083001</v>
      </c>
      <c r="G12" s="63" t="s">
        <v>226</v>
      </c>
      <c r="H12" s="62" t="s">
        <v>218</v>
      </c>
    </row>
    <row r="13" s="46" customFormat="1" ht="27.75" customHeight="1" spans="1:8">
      <c r="A13" s="63" t="s">
        <v>227</v>
      </c>
      <c r="B13" s="58">
        <v>2316.67</v>
      </c>
      <c r="C13" s="58">
        <v>2316.67</v>
      </c>
      <c r="D13" s="58"/>
      <c r="E13" s="60" t="s">
        <v>217</v>
      </c>
      <c r="F13" s="64">
        <v>2082602</v>
      </c>
      <c r="G13" s="63" t="s">
        <v>227</v>
      </c>
      <c r="H13" s="62" t="s">
        <v>218</v>
      </c>
    </row>
    <row r="14" s="46" customFormat="1" ht="27.75" customHeight="1" spans="1:8">
      <c r="A14" s="63" t="s">
        <v>228</v>
      </c>
      <c r="B14" s="58">
        <v>610</v>
      </c>
      <c r="C14" s="58">
        <v>610</v>
      </c>
      <c r="D14" s="58"/>
      <c r="E14" s="60" t="s">
        <v>217</v>
      </c>
      <c r="F14" s="64">
        <v>2082602</v>
      </c>
      <c r="G14" s="63" t="s">
        <v>228</v>
      </c>
      <c r="H14" s="62" t="s">
        <v>218</v>
      </c>
    </row>
    <row r="15" s="46" customFormat="1" ht="27.75" customHeight="1" spans="1:8">
      <c r="A15" s="63" t="s">
        <v>229</v>
      </c>
      <c r="B15" s="58">
        <v>121.1</v>
      </c>
      <c r="C15" s="58">
        <v>121.1</v>
      </c>
      <c r="D15" s="58"/>
      <c r="E15" s="60" t="s">
        <v>217</v>
      </c>
      <c r="F15" s="64">
        <v>2082602</v>
      </c>
      <c r="G15" s="63" t="s">
        <v>229</v>
      </c>
      <c r="H15" s="62" t="s">
        <v>218</v>
      </c>
    </row>
    <row r="16" s="46" customFormat="1" ht="27.75" customHeight="1" spans="1:8">
      <c r="A16" s="63" t="s">
        <v>230</v>
      </c>
      <c r="B16" s="58">
        <v>510.67</v>
      </c>
      <c r="C16" s="58">
        <v>510.67</v>
      </c>
      <c r="D16" s="58"/>
      <c r="E16" s="60" t="s">
        <v>223</v>
      </c>
      <c r="F16" s="64">
        <v>2082790</v>
      </c>
      <c r="G16" s="63" t="s">
        <v>230</v>
      </c>
      <c r="H16" s="62" t="s">
        <v>218</v>
      </c>
    </row>
    <row r="17" s="46" customFormat="1" ht="27.75" customHeight="1" spans="1:8">
      <c r="A17" s="63" t="s">
        <v>231</v>
      </c>
      <c r="B17" s="58">
        <v>478.27</v>
      </c>
      <c r="C17" s="58">
        <v>478.27</v>
      </c>
      <c r="D17" s="58"/>
      <c r="E17" s="60" t="s">
        <v>223</v>
      </c>
      <c r="F17" s="64">
        <v>2082790</v>
      </c>
      <c r="G17" s="63" t="s">
        <v>231</v>
      </c>
      <c r="H17" s="62" t="s">
        <v>218</v>
      </c>
    </row>
    <row r="18" s="46" customFormat="1" ht="27.75" customHeight="1" spans="1:8">
      <c r="A18" s="63" t="s">
        <v>232</v>
      </c>
      <c r="B18" s="58">
        <v>10003</v>
      </c>
      <c r="C18" s="58">
        <v>10003</v>
      </c>
      <c r="D18" s="58"/>
      <c r="E18" s="60" t="s">
        <v>220</v>
      </c>
      <c r="F18" s="64">
        <v>2080507</v>
      </c>
      <c r="G18" s="63" t="s">
        <v>232</v>
      </c>
      <c r="H18" s="62" t="s">
        <v>218</v>
      </c>
    </row>
    <row r="19" ht="27.75" customHeight="1" spans="1:8">
      <c r="A19" s="65"/>
      <c r="B19" s="58"/>
      <c r="C19" s="58"/>
      <c r="D19" s="58"/>
      <c r="E19" s="66"/>
      <c r="F19" s="62"/>
      <c r="G19" s="62"/>
      <c r="H19" s="62"/>
    </row>
    <row r="20" ht="27.75" customHeight="1" spans="1:8">
      <c r="A20" s="65"/>
      <c r="B20" s="58"/>
      <c r="C20" s="58"/>
      <c r="D20" s="58"/>
      <c r="E20" s="66"/>
      <c r="F20" s="62"/>
      <c r="G20" s="62"/>
      <c r="H20" s="62"/>
    </row>
    <row r="21" ht="27.75" customHeight="1" spans="1:8">
      <c r="A21" s="65"/>
      <c r="B21" s="58"/>
      <c r="C21" s="58"/>
      <c r="D21" s="58"/>
      <c r="E21" s="66"/>
      <c r="F21" s="62"/>
      <c r="G21" s="62"/>
      <c r="H21" s="62"/>
    </row>
    <row r="22" ht="27.75" customHeight="1" spans="1:8">
      <c r="A22" s="65"/>
      <c r="B22" s="58"/>
      <c r="C22" s="58"/>
      <c r="D22" s="58"/>
      <c r="E22" s="66"/>
      <c r="F22" s="62"/>
      <c r="G22" s="62"/>
      <c r="H22" s="62"/>
    </row>
    <row r="23" ht="27.75" customHeight="1" spans="1:8">
      <c r="A23" s="65"/>
      <c r="B23" s="58"/>
      <c r="C23" s="58"/>
      <c r="D23" s="58"/>
      <c r="E23" s="66"/>
      <c r="F23" s="62"/>
      <c r="G23" s="62"/>
      <c r="H23" s="62"/>
    </row>
    <row r="24" ht="27.75" customHeight="1" spans="1:8">
      <c r="A24" s="65"/>
      <c r="B24" s="58"/>
      <c r="C24" s="58"/>
      <c r="D24" s="58"/>
      <c r="E24" s="66"/>
      <c r="F24" s="62"/>
      <c r="G24" s="62"/>
      <c r="H24" s="62"/>
    </row>
    <row r="25" ht="27.75" customHeight="1" spans="1:8">
      <c r="A25" s="65"/>
      <c r="B25" s="58"/>
      <c r="C25" s="58"/>
      <c r="D25" s="58"/>
      <c r="E25" s="66"/>
      <c r="F25" s="62"/>
      <c r="G25" s="62"/>
      <c r="H25" s="62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2" workbookViewId="0">
      <selection activeCell="E15" sqref="E15"/>
    </sheetView>
  </sheetViews>
  <sheetFormatPr defaultColWidth="9" defaultRowHeight="14.25"/>
  <cols>
    <col min="1" max="1" width="19.625" customWidth="1"/>
    <col min="2" max="4" width="8.7" customWidth="1"/>
  </cols>
  <sheetData>
    <row r="1" ht="31.5" customHeight="1" spans="1:14">
      <c r="A1" s="1" t="s">
        <v>233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1"/>
    </row>
    <row r="2" ht="33" customHeight="1" spans="1:14">
      <c r="A2" s="29" t="s">
        <v>234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235</v>
      </c>
      <c r="B4" s="31" t="s">
        <v>236</v>
      </c>
      <c r="C4" s="31" t="s">
        <v>237</v>
      </c>
      <c r="D4" s="31" t="s">
        <v>238</v>
      </c>
      <c r="E4" s="8" t="s">
        <v>239</v>
      </c>
      <c r="F4" s="8"/>
      <c r="G4" s="8"/>
      <c r="H4" s="8"/>
      <c r="I4" s="8"/>
      <c r="J4" s="8"/>
      <c r="K4" s="8"/>
      <c r="L4" s="8"/>
      <c r="M4" s="8"/>
      <c r="N4" s="42" t="s">
        <v>240</v>
      </c>
    </row>
    <row r="5" ht="37.5" customHeight="1" spans="1:14">
      <c r="A5" s="9"/>
      <c r="B5" s="31"/>
      <c r="C5" s="31"/>
      <c r="D5" s="31"/>
      <c r="E5" s="10" t="s">
        <v>241</v>
      </c>
      <c r="F5" s="8" t="s">
        <v>41</v>
      </c>
      <c r="G5" s="8"/>
      <c r="H5" s="8"/>
      <c r="I5" s="8"/>
      <c r="J5" s="43"/>
      <c r="K5" s="43"/>
      <c r="L5" s="23" t="s">
        <v>242</v>
      </c>
      <c r="M5" s="23" t="s">
        <v>243</v>
      </c>
      <c r="N5" s="44"/>
    </row>
    <row r="6" ht="78.75" customHeight="1" spans="1:14">
      <c r="A6" s="13"/>
      <c r="B6" s="31"/>
      <c r="C6" s="31"/>
      <c r="D6" s="31"/>
      <c r="E6" s="10"/>
      <c r="F6" s="14" t="s">
        <v>244</v>
      </c>
      <c r="G6" s="10" t="s">
        <v>245</v>
      </c>
      <c r="H6" s="10" t="s">
        <v>246</v>
      </c>
      <c r="I6" s="10" t="s">
        <v>247</v>
      </c>
      <c r="J6" s="10" t="s">
        <v>248</v>
      </c>
      <c r="K6" s="24" t="s">
        <v>249</v>
      </c>
      <c r="L6" s="25"/>
      <c r="M6" s="25"/>
      <c r="N6" s="45"/>
    </row>
    <row r="7" ht="24" customHeight="1" spans="1:14">
      <c r="A7" s="32" t="s">
        <v>250</v>
      </c>
      <c r="B7" s="33"/>
      <c r="C7" s="33" t="s">
        <v>251</v>
      </c>
      <c r="D7" s="34">
        <v>130</v>
      </c>
      <c r="E7" s="34">
        <v>2.6</v>
      </c>
      <c r="F7" s="34">
        <v>2.6</v>
      </c>
      <c r="G7" s="34">
        <v>2.6</v>
      </c>
      <c r="H7" s="34"/>
      <c r="I7" s="34"/>
      <c r="J7" s="34"/>
      <c r="K7" s="34"/>
      <c r="L7" s="34"/>
      <c r="M7" s="34"/>
      <c r="N7" s="34"/>
    </row>
    <row r="8" ht="24" customHeight="1" spans="1:14">
      <c r="A8" s="35" t="s">
        <v>252</v>
      </c>
      <c r="B8" s="36"/>
      <c r="C8" s="37" t="s">
        <v>253</v>
      </c>
      <c r="D8" s="38">
        <v>110</v>
      </c>
      <c r="E8" s="38">
        <v>4.18</v>
      </c>
      <c r="F8" s="38">
        <v>4.18</v>
      </c>
      <c r="G8" s="38">
        <v>4.18</v>
      </c>
      <c r="H8" s="38"/>
      <c r="I8" s="38"/>
      <c r="J8" s="38"/>
      <c r="K8" s="38"/>
      <c r="L8" s="38"/>
      <c r="M8" s="38"/>
      <c r="N8" s="38"/>
    </row>
    <row r="9" ht="24" customHeight="1" spans="1:14">
      <c r="A9" s="35" t="s">
        <v>254</v>
      </c>
      <c r="B9" s="36"/>
      <c r="C9" s="37" t="s">
        <v>255</v>
      </c>
      <c r="D9" s="38">
        <v>2</v>
      </c>
      <c r="E9" s="38">
        <v>1.12</v>
      </c>
      <c r="F9" s="38">
        <v>1.12</v>
      </c>
      <c r="G9" s="38">
        <v>1.12</v>
      </c>
      <c r="H9" s="38"/>
      <c r="I9" s="38"/>
      <c r="J9" s="38"/>
      <c r="K9" s="38"/>
      <c r="L9" s="38"/>
      <c r="M9" s="38"/>
      <c r="N9" s="38"/>
    </row>
    <row r="10" ht="24" customHeight="1" spans="1:14">
      <c r="A10" s="35" t="s">
        <v>256</v>
      </c>
      <c r="B10" s="36"/>
      <c r="C10" s="37" t="s">
        <v>255</v>
      </c>
      <c r="D10" s="38">
        <v>5</v>
      </c>
      <c r="E10" s="38">
        <v>2.6</v>
      </c>
      <c r="F10" s="38">
        <v>2.6</v>
      </c>
      <c r="G10" s="38">
        <v>2.6</v>
      </c>
      <c r="H10" s="38"/>
      <c r="I10" s="38"/>
      <c r="J10" s="38"/>
      <c r="K10" s="38"/>
      <c r="L10" s="38"/>
      <c r="M10" s="38"/>
      <c r="N10" s="38"/>
    </row>
    <row r="11" ht="24" customHeight="1" spans="1:14">
      <c r="A11" s="35" t="s">
        <v>257</v>
      </c>
      <c r="B11" s="36"/>
      <c r="C11" s="37" t="s">
        <v>255</v>
      </c>
      <c r="D11" s="38">
        <v>5</v>
      </c>
      <c r="E11" s="38">
        <v>0.9</v>
      </c>
      <c r="F11" s="38">
        <v>0.9</v>
      </c>
      <c r="G11" s="38">
        <v>0.9</v>
      </c>
      <c r="H11" s="38"/>
      <c r="I11" s="38"/>
      <c r="J11" s="38"/>
      <c r="K11" s="38"/>
      <c r="L11" s="38"/>
      <c r="M11" s="38"/>
      <c r="N11" s="38"/>
    </row>
    <row r="12" ht="24" customHeight="1" spans="1:14">
      <c r="A12" s="35" t="s">
        <v>258</v>
      </c>
      <c r="B12" s="36"/>
      <c r="C12" s="37" t="s">
        <v>255</v>
      </c>
      <c r="D12" s="38">
        <v>5</v>
      </c>
      <c r="E12" s="38">
        <v>2.5</v>
      </c>
      <c r="F12" s="38">
        <v>2.5</v>
      </c>
      <c r="G12" s="38">
        <v>2.5</v>
      </c>
      <c r="H12" s="38"/>
      <c r="I12" s="38"/>
      <c r="J12" s="38"/>
      <c r="K12" s="38"/>
      <c r="L12" s="38"/>
      <c r="M12" s="38"/>
      <c r="N12" s="38"/>
    </row>
    <row r="13" ht="24" customHeight="1" spans="1:14">
      <c r="A13" s="35"/>
      <c r="B13" s="36"/>
      <c r="C13" s="39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</row>
    <row r="14" ht="24" customHeight="1" spans="1:14">
      <c r="A14" s="35"/>
      <c r="B14" s="36"/>
      <c r="C14" s="39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</row>
    <row r="15" ht="24" customHeight="1" spans="1:14">
      <c r="A15" s="35"/>
      <c r="B15" s="36"/>
      <c r="C15" s="39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</row>
    <row r="16" ht="24" customHeight="1" spans="1:14">
      <c r="A16" s="17" t="s">
        <v>195</v>
      </c>
      <c r="B16" s="40"/>
      <c r="C16" s="40"/>
      <c r="D16" s="18"/>
      <c r="E16" s="38">
        <f t="shared" ref="E16:G16" si="0">SUM(E7:E15)</f>
        <v>13.9</v>
      </c>
      <c r="F16" s="38">
        <f t="shared" si="0"/>
        <v>13.9</v>
      </c>
      <c r="G16" s="38">
        <f t="shared" si="0"/>
        <v>13.9</v>
      </c>
      <c r="H16" s="38"/>
      <c r="I16" s="38"/>
      <c r="J16" s="38"/>
      <c r="K16" s="38"/>
      <c r="L16" s="38"/>
      <c r="M16" s="38"/>
      <c r="N16" s="38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9" customWidth="1"/>
  </cols>
  <sheetData>
    <row r="1" ht="31.5" customHeight="1" spans="1:12">
      <c r="A1" s="1" t="s">
        <v>259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260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261</v>
      </c>
      <c r="B4" s="7" t="s">
        <v>262</v>
      </c>
      <c r="C4" s="8" t="s">
        <v>239</v>
      </c>
      <c r="D4" s="8"/>
      <c r="E4" s="8"/>
      <c r="F4" s="8"/>
      <c r="G4" s="8"/>
      <c r="H4" s="8"/>
      <c r="I4" s="8"/>
      <c r="J4" s="8"/>
      <c r="K4" s="8"/>
      <c r="L4" s="7" t="s">
        <v>130</v>
      </c>
    </row>
    <row r="5" ht="25.5" customHeight="1" spans="1:12">
      <c r="A5" s="9"/>
      <c r="B5" s="9"/>
      <c r="C5" s="10" t="s">
        <v>241</v>
      </c>
      <c r="D5" s="11" t="s">
        <v>263</v>
      </c>
      <c r="E5" s="12"/>
      <c r="F5" s="12"/>
      <c r="G5" s="12"/>
      <c r="H5" s="12"/>
      <c r="I5" s="22"/>
      <c r="J5" s="23" t="s">
        <v>242</v>
      </c>
      <c r="K5" s="23" t="s">
        <v>243</v>
      </c>
      <c r="L5" s="9"/>
    </row>
    <row r="6" ht="81" customHeight="1" spans="1:12">
      <c r="A6" s="13"/>
      <c r="B6" s="13"/>
      <c r="C6" s="10"/>
      <c r="D6" s="14" t="s">
        <v>244</v>
      </c>
      <c r="E6" s="10" t="s">
        <v>245</v>
      </c>
      <c r="F6" s="10" t="s">
        <v>246</v>
      </c>
      <c r="G6" s="10" t="s">
        <v>247</v>
      </c>
      <c r="H6" s="10" t="s">
        <v>248</v>
      </c>
      <c r="I6" s="24" t="s">
        <v>264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195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showGridLines="0" showZeros="0" topLeftCell="A13" workbookViewId="0">
      <selection activeCell="D10" sqref="D10"/>
    </sheetView>
  </sheetViews>
  <sheetFormatPr defaultColWidth="6.9" defaultRowHeight="11.25"/>
  <cols>
    <col min="1" max="1" width="12.3" style="67" customWidth="1"/>
    <col min="2" max="2" width="29.5" style="67" customWidth="1"/>
    <col min="3" max="5" width="14.6" style="67" customWidth="1"/>
    <col min="6" max="6" width="12" style="67" customWidth="1"/>
    <col min="7" max="7" width="15.6" style="67" customWidth="1"/>
    <col min="8" max="16384" width="6.9" style="67"/>
  </cols>
  <sheetData>
    <row r="1" ht="16.5" customHeight="1" spans="1:7">
      <c r="A1" s="47" t="s">
        <v>38</v>
      </c>
      <c r="B1" s="48"/>
      <c r="C1" s="48"/>
      <c r="D1" s="74"/>
      <c r="E1" s="74"/>
      <c r="F1" s="74"/>
      <c r="G1" s="74"/>
    </row>
    <row r="2" ht="29.25" customHeight="1" spans="1:7">
      <c r="A2" s="76" t="s">
        <v>39</v>
      </c>
      <c r="B2" s="76"/>
      <c r="C2" s="76"/>
      <c r="D2" s="76"/>
      <c r="E2" s="76"/>
      <c r="F2" s="76"/>
      <c r="G2" s="76"/>
    </row>
    <row r="3" ht="26.25" customHeight="1" spans="1:7">
      <c r="A3" s="77"/>
      <c r="B3" s="77"/>
      <c r="C3" s="77"/>
      <c r="D3" s="77"/>
      <c r="E3" s="77"/>
      <c r="F3" s="77"/>
      <c r="G3" s="89" t="s">
        <v>2</v>
      </c>
    </row>
    <row r="4" ht="26.25" customHeight="1" spans="1:7">
      <c r="A4" s="78" t="s">
        <v>40</v>
      </c>
      <c r="B4" s="78"/>
      <c r="C4" s="147" t="s">
        <v>36</v>
      </c>
      <c r="D4" s="90" t="s">
        <v>41</v>
      </c>
      <c r="E4" s="90" t="s">
        <v>42</v>
      </c>
      <c r="F4" s="90" t="s">
        <v>43</v>
      </c>
      <c r="G4" s="147" t="s">
        <v>44</v>
      </c>
    </row>
    <row r="5" s="75" customFormat="1" ht="47.25" customHeight="1" spans="1:7">
      <c r="A5" s="78" t="s">
        <v>45</v>
      </c>
      <c r="B5" s="78" t="s">
        <v>46</v>
      </c>
      <c r="C5" s="148"/>
      <c r="D5" s="90"/>
      <c r="E5" s="90"/>
      <c r="F5" s="90"/>
      <c r="G5" s="148"/>
    </row>
    <row r="6" s="75" customFormat="1" ht="25.5" customHeight="1" spans="1:9">
      <c r="A6" s="115" t="s">
        <v>47</v>
      </c>
      <c r="B6" s="115" t="s">
        <v>48</v>
      </c>
      <c r="C6" s="136">
        <v>25108.02</v>
      </c>
      <c r="D6" s="136">
        <v>25108.02</v>
      </c>
      <c r="E6" s="117"/>
      <c r="F6" s="117"/>
      <c r="G6" s="117"/>
      <c r="H6" s="149"/>
      <c r="I6" s="149"/>
    </row>
    <row r="7" s="75" customFormat="1" ht="25.5" customHeight="1" spans="1:9">
      <c r="A7" s="115" t="s">
        <v>49</v>
      </c>
      <c r="B7" s="115" t="s">
        <v>50</v>
      </c>
      <c r="C7" s="136">
        <v>710.12</v>
      </c>
      <c r="D7" s="136">
        <v>710.12</v>
      </c>
      <c r="E7" s="117"/>
      <c r="F7" s="117"/>
      <c r="G7" s="117"/>
      <c r="H7" s="149"/>
      <c r="I7" s="149"/>
    </row>
    <row r="8" s="75" customFormat="1" ht="25.5" customHeight="1" spans="1:9">
      <c r="A8" s="119" t="s">
        <v>51</v>
      </c>
      <c r="B8" s="119" t="s">
        <v>52</v>
      </c>
      <c r="C8" s="136">
        <v>710.12</v>
      </c>
      <c r="D8" s="136">
        <v>710.12</v>
      </c>
      <c r="E8" s="117"/>
      <c r="F8" s="117"/>
      <c r="G8" s="117"/>
      <c r="H8" s="149"/>
      <c r="I8" s="149"/>
    </row>
    <row r="9" s="75" customFormat="1" ht="25.5" customHeight="1" spans="1:9">
      <c r="A9" s="115" t="s">
        <v>53</v>
      </c>
      <c r="B9" s="115" t="s">
        <v>54</v>
      </c>
      <c r="C9" s="136">
        <v>13420.74</v>
      </c>
      <c r="D9" s="136">
        <v>13420.74</v>
      </c>
      <c r="E9" s="117"/>
      <c r="F9" s="117"/>
      <c r="G9" s="117"/>
      <c r="H9" s="149"/>
      <c r="I9" s="149"/>
    </row>
    <row r="10" customFormat="1" ht="25.5" customHeight="1" spans="1:9">
      <c r="A10" s="119" t="s">
        <v>55</v>
      </c>
      <c r="B10" s="119" t="s">
        <v>56</v>
      </c>
      <c r="C10" s="100">
        <v>9.57</v>
      </c>
      <c r="D10" s="100">
        <v>9.57</v>
      </c>
      <c r="E10" s="120"/>
      <c r="F10" s="120"/>
      <c r="G10" s="120"/>
      <c r="H10" s="150"/>
      <c r="I10" s="150"/>
    </row>
    <row r="11" customFormat="1" ht="25.5" customHeight="1" spans="1:9">
      <c r="A11" s="119" t="s">
        <v>57</v>
      </c>
      <c r="B11" s="119" t="s">
        <v>58</v>
      </c>
      <c r="C11" s="98">
        <v>94.58</v>
      </c>
      <c r="D11" s="98">
        <v>94.58</v>
      </c>
      <c r="E11" s="98"/>
      <c r="F11" s="98"/>
      <c r="G11" s="98"/>
      <c r="H11" s="150"/>
      <c r="I11" s="150"/>
    </row>
    <row r="12" customFormat="1" ht="25.5" customHeight="1" spans="1:9">
      <c r="A12" s="119" t="s">
        <v>59</v>
      </c>
      <c r="B12" s="119" t="s">
        <v>60</v>
      </c>
      <c r="C12" s="136">
        <v>13294</v>
      </c>
      <c r="D12" s="136">
        <v>13294</v>
      </c>
      <c r="E12" s="98"/>
      <c r="F12" s="98"/>
      <c r="G12" s="98"/>
      <c r="H12" s="150"/>
      <c r="I12" s="150"/>
    </row>
    <row r="13" customFormat="1" ht="25.5" customHeight="1" spans="1:9">
      <c r="A13" s="119" t="s">
        <v>61</v>
      </c>
      <c r="B13" s="119" t="s">
        <v>62</v>
      </c>
      <c r="C13" s="136">
        <v>22.59</v>
      </c>
      <c r="D13" s="136">
        <v>22.59</v>
      </c>
      <c r="E13" s="98"/>
      <c r="F13" s="98"/>
      <c r="G13" s="98"/>
      <c r="H13" s="150"/>
      <c r="I13" s="150"/>
    </row>
    <row r="14" customFormat="1" ht="25.5" customHeight="1" spans="1:9">
      <c r="A14" s="115" t="s">
        <v>63</v>
      </c>
      <c r="B14" s="115" t="s">
        <v>64</v>
      </c>
      <c r="C14" s="136">
        <v>9420.65</v>
      </c>
      <c r="D14" s="136">
        <v>9420.65</v>
      </c>
      <c r="E14" s="98"/>
      <c r="F14" s="98"/>
      <c r="G14" s="98"/>
      <c r="H14" s="150"/>
      <c r="I14" s="150"/>
    </row>
    <row r="15" ht="25.5" customHeight="1" spans="1:9">
      <c r="A15" s="119" t="s">
        <v>65</v>
      </c>
      <c r="B15" s="119" t="s">
        <v>66</v>
      </c>
      <c r="C15" s="136">
        <v>9420.65</v>
      </c>
      <c r="D15" s="136">
        <v>9420.65</v>
      </c>
      <c r="E15" s="98"/>
      <c r="F15" s="98"/>
      <c r="G15" s="98"/>
      <c r="H15" s="151"/>
      <c r="I15" s="151"/>
    </row>
    <row r="16" ht="25.5" customHeight="1" spans="1:9">
      <c r="A16" s="115" t="s">
        <v>67</v>
      </c>
      <c r="B16" s="115" t="s">
        <v>68</v>
      </c>
      <c r="C16" s="136">
        <v>1522.38</v>
      </c>
      <c r="D16" s="136">
        <v>1522.38</v>
      </c>
      <c r="E16" s="98"/>
      <c r="F16" s="98"/>
      <c r="G16" s="98"/>
      <c r="H16" s="151"/>
      <c r="I16" s="151"/>
    </row>
    <row r="17" ht="25.5" customHeight="1" spans="1:9">
      <c r="A17" s="152" t="s">
        <v>69</v>
      </c>
      <c r="B17" s="152" t="s">
        <v>70</v>
      </c>
      <c r="C17" s="144">
        <v>1522.38</v>
      </c>
      <c r="D17" s="144">
        <v>1522.38</v>
      </c>
      <c r="E17" s="100"/>
      <c r="F17" s="100"/>
      <c r="G17" s="100"/>
      <c r="H17" s="151"/>
      <c r="I17" s="151"/>
    </row>
    <row r="18" ht="25.5" customHeight="1" spans="1:9">
      <c r="A18" s="127" t="s">
        <v>71</v>
      </c>
      <c r="B18" s="127" t="s">
        <v>72</v>
      </c>
      <c r="C18" s="111">
        <v>34.13</v>
      </c>
      <c r="D18" s="111">
        <v>34.13</v>
      </c>
      <c r="E18" s="111"/>
      <c r="F18" s="111"/>
      <c r="G18" s="111"/>
      <c r="H18" s="151"/>
      <c r="I18" s="151"/>
    </row>
    <row r="19" ht="25.5" customHeight="1" spans="1:9">
      <c r="A19" s="125" t="s">
        <v>73</v>
      </c>
      <c r="B19" s="125" t="s">
        <v>74</v>
      </c>
      <c r="C19" s="111">
        <v>34.13</v>
      </c>
      <c r="D19" s="111">
        <v>34.13</v>
      </c>
      <c r="E19" s="111"/>
      <c r="F19" s="111"/>
      <c r="G19" s="111"/>
      <c r="H19" s="151"/>
      <c r="I19" s="151"/>
    </row>
    <row r="20" ht="25.5" customHeight="1" spans="1:9">
      <c r="A20" s="127" t="s">
        <v>75</v>
      </c>
      <c r="B20" s="127" t="s">
        <v>76</v>
      </c>
      <c r="C20" s="111">
        <v>38.42</v>
      </c>
      <c r="D20" s="111">
        <v>38.42</v>
      </c>
      <c r="E20" s="111"/>
      <c r="F20" s="111"/>
      <c r="G20" s="111"/>
      <c r="H20" s="151"/>
      <c r="I20" s="151"/>
    </row>
    <row r="21" ht="25.5" customHeight="1" spans="1:9">
      <c r="A21" s="127" t="s">
        <v>77</v>
      </c>
      <c r="B21" s="127" t="s">
        <v>78</v>
      </c>
      <c r="C21" s="111">
        <v>38.42</v>
      </c>
      <c r="D21" s="111">
        <v>38.42</v>
      </c>
      <c r="E21" s="111"/>
      <c r="F21" s="111"/>
      <c r="G21" s="111"/>
      <c r="H21" s="151"/>
      <c r="I21" s="151"/>
    </row>
    <row r="22" ht="25.5" customHeight="1" spans="1:9">
      <c r="A22" s="125" t="s">
        <v>79</v>
      </c>
      <c r="B22" s="125" t="s">
        <v>80</v>
      </c>
      <c r="C22" s="111">
        <v>38.42</v>
      </c>
      <c r="D22" s="111">
        <v>38.42</v>
      </c>
      <c r="E22" s="111"/>
      <c r="F22" s="111"/>
      <c r="G22" s="111"/>
      <c r="H22" s="151"/>
      <c r="I22" s="151"/>
    </row>
    <row r="23" ht="25.5" customHeight="1" spans="1:9">
      <c r="A23" s="127" t="s">
        <v>81</v>
      </c>
      <c r="B23" s="127" t="s">
        <v>82</v>
      </c>
      <c r="C23" s="111">
        <v>88.57</v>
      </c>
      <c r="D23" s="111">
        <v>88.57</v>
      </c>
      <c r="E23" s="111"/>
      <c r="F23" s="111"/>
      <c r="G23" s="111"/>
      <c r="H23" s="151"/>
      <c r="I23" s="151"/>
    </row>
    <row r="24" ht="25.5" customHeight="1" spans="1:9">
      <c r="A24" s="127" t="s">
        <v>83</v>
      </c>
      <c r="B24" s="127" t="s">
        <v>84</v>
      </c>
      <c r="C24" s="111">
        <v>88.57</v>
      </c>
      <c r="D24" s="111">
        <v>88.57</v>
      </c>
      <c r="E24" s="111"/>
      <c r="F24" s="111"/>
      <c r="G24" s="111"/>
      <c r="H24" s="151"/>
      <c r="I24" s="151"/>
    </row>
    <row r="25" ht="25.5" customHeight="1" spans="1:9">
      <c r="A25" s="153" t="s">
        <v>85</v>
      </c>
      <c r="B25" s="153" t="s">
        <v>86</v>
      </c>
      <c r="C25" s="111">
        <v>88.57</v>
      </c>
      <c r="D25" s="111">
        <v>88.57</v>
      </c>
      <c r="E25" s="111"/>
      <c r="F25" s="111"/>
      <c r="G25" s="111"/>
      <c r="H25" s="151"/>
      <c r="I25" s="151"/>
    </row>
    <row r="26" ht="25.5" customHeight="1" spans="1:9">
      <c r="A26" s="154" t="s">
        <v>87</v>
      </c>
      <c r="B26" s="155"/>
      <c r="C26" s="111">
        <v>25235.01</v>
      </c>
      <c r="D26" s="111">
        <v>25235.01</v>
      </c>
      <c r="E26" s="111"/>
      <c r="F26" s="111"/>
      <c r="G26" s="111"/>
      <c r="H26" s="151"/>
      <c r="I26" s="151"/>
    </row>
  </sheetData>
  <mergeCells count="8">
    <mergeCell ref="A2:G2"/>
    <mergeCell ref="A4:B4"/>
    <mergeCell ref="A26:B26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showGridLines="0" showZeros="0" workbookViewId="0">
      <selection activeCell="A7" sqref="A7"/>
    </sheetView>
  </sheetViews>
  <sheetFormatPr defaultColWidth="6.9" defaultRowHeight="11.25" outlineLevelCol="4"/>
  <cols>
    <col min="1" max="1" width="13.625" style="67" customWidth="1"/>
    <col min="2" max="2" width="38.5" style="67" customWidth="1"/>
    <col min="3" max="5" width="24.1" style="67" customWidth="1"/>
    <col min="6" max="16384" width="6.9" style="67"/>
  </cols>
  <sheetData>
    <row r="1" ht="16.5" customHeight="1" spans="1:5">
      <c r="A1" s="47" t="s">
        <v>88</v>
      </c>
      <c r="B1" s="48"/>
      <c r="C1" s="48"/>
      <c r="D1" s="74"/>
      <c r="E1" s="74"/>
    </row>
    <row r="2" ht="16.5" customHeight="1" spans="1:5">
      <c r="A2" s="48"/>
      <c r="B2" s="48"/>
      <c r="C2" s="48"/>
      <c r="D2" s="74"/>
      <c r="E2" s="74"/>
    </row>
    <row r="3" ht="29.25" customHeight="1" spans="1:5">
      <c r="A3" s="76" t="s">
        <v>89</v>
      </c>
      <c r="B3" s="76"/>
      <c r="C3" s="76"/>
      <c r="D3" s="76"/>
      <c r="E3" s="76"/>
    </row>
    <row r="4" ht="26.25" customHeight="1" spans="1:5">
      <c r="A4" s="77"/>
      <c r="B4" s="77"/>
      <c r="C4" s="77"/>
      <c r="D4" s="77"/>
      <c r="E4" s="89" t="s">
        <v>2</v>
      </c>
    </row>
    <row r="5" ht="26.25" customHeight="1" spans="1:5">
      <c r="A5" s="137" t="s">
        <v>40</v>
      </c>
      <c r="B5" s="138"/>
      <c r="C5" s="139" t="s">
        <v>37</v>
      </c>
      <c r="D5" s="139" t="s">
        <v>90</v>
      </c>
      <c r="E5" s="139" t="s">
        <v>91</v>
      </c>
    </row>
    <row r="6" s="75" customFormat="1" ht="27.75" customHeight="1" spans="1:5">
      <c r="A6" s="78" t="s">
        <v>45</v>
      </c>
      <c r="B6" s="78" t="s">
        <v>46</v>
      </c>
      <c r="C6" s="140"/>
      <c r="D6" s="140"/>
      <c r="E6" s="140"/>
    </row>
    <row r="7" s="75" customFormat="1" ht="30" customHeight="1" spans="1:5">
      <c r="A7" s="141">
        <v>208</v>
      </c>
      <c r="B7" s="115" t="s">
        <v>48</v>
      </c>
      <c r="C7" s="136">
        <v>25108.02</v>
      </c>
      <c r="D7" s="117">
        <v>802.04</v>
      </c>
      <c r="E7" s="117">
        <v>24305.98</v>
      </c>
    </row>
    <row r="8" s="75" customFormat="1" ht="30" customHeight="1" spans="1:5">
      <c r="A8" s="141" t="s">
        <v>92</v>
      </c>
      <c r="B8" s="115" t="s">
        <v>50</v>
      </c>
      <c r="C8" s="136">
        <v>710.12</v>
      </c>
      <c r="D8" s="117">
        <v>675.3</v>
      </c>
      <c r="E8" s="117">
        <v>34.82</v>
      </c>
    </row>
    <row r="9" s="75" customFormat="1" ht="30" customHeight="1" spans="1:5">
      <c r="A9" s="142" t="s">
        <v>93</v>
      </c>
      <c r="B9" s="119" t="s">
        <v>52</v>
      </c>
      <c r="C9" s="136">
        <v>710.12</v>
      </c>
      <c r="D9" s="117">
        <v>675.3</v>
      </c>
      <c r="E9" s="117">
        <v>34.82</v>
      </c>
    </row>
    <row r="10" s="75" customFormat="1" ht="30" customHeight="1" spans="1:5">
      <c r="A10" s="141" t="s">
        <v>94</v>
      </c>
      <c r="B10" s="115" t="s">
        <v>54</v>
      </c>
      <c r="C10" s="136">
        <v>13420.74</v>
      </c>
      <c r="D10" s="117">
        <v>126.74</v>
      </c>
      <c r="E10" s="117">
        <v>13294</v>
      </c>
    </row>
    <row r="11" s="75" customFormat="1" ht="30" customHeight="1" spans="1:5">
      <c r="A11" s="142" t="s">
        <v>95</v>
      </c>
      <c r="B11" s="119" t="s">
        <v>56</v>
      </c>
      <c r="C11" s="100">
        <v>9.57</v>
      </c>
      <c r="D11" s="100">
        <v>9.57</v>
      </c>
      <c r="E11" s="117"/>
    </row>
    <row r="12" s="75" customFormat="1" ht="30" customHeight="1" spans="1:5">
      <c r="A12" s="142" t="s">
        <v>96</v>
      </c>
      <c r="B12" s="119" t="s">
        <v>58</v>
      </c>
      <c r="C12" s="98">
        <v>94.58</v>
      </c>
      <c r="D12" s="98">
        <v>94.58</v>
      </c>
      <c r="E12" s="117"/>
    </row>
    <row r="13" s="75" customFormat="1" ht="30" customHeight="1" spans="1:5">
      <c r="A13" s="142" t="s">
        <v>97</v>
      </c>
      <c r="B13" s="119" t="s">
        <v>60</v>
      </c>
      <c r="C13" s="136">
        <v>13294</v>
      </c>
      <c r="D13" s="117"/>
      <c r="E13" s="136">
        <v>13294</v>
      </c>
    </row>
    <row r="14" s="75" customFormat="1" ht="30" customHeight="1" spans="1:5">
      <c r="A14" s="142" t="s">
        <v>98</v>
      </c>
      <c r="B14" s="119" t="s">
        <v>62</v>
      </c>
      <c r="C14" s="136">
        <v>22.59</v>
      </c>
      <c r="D14" s="136">
        <v>22.59</v>
      </c>
      <c r="E14" s="117"/>
    </row>
    <row r="15" s="75" customFormat="1" ht="30" customHeight="1" spans="1:5">
      <c r="A15" s="141" t="s">
        <v>99</v>
      </c>
      <c r="B15" s="115" t="s">
        <v>64</v>
      </c>
      <c r="C15" s="136">
        <v>9420.65</v>
      </c>
      <c r="D15" s="117"/>
      <c r="E15" s="136">
        <v>9420.65</v>
      </c>
    </row>
    <row r="16" s="75" customFormat="1" ht="30" customHeight="1" spans="1:5">
      <c r="A16" s="142" t="s">
        <v>100</v>
      </c>
      <c r="B16" s="119" t="s">
        <v>66</v>
      </c>
      <c r="C16" s="136">
        <v>9420.65</v>
      </c>
      <c r="D16" s="117"/>
      <c r="E16" s="136">
        <v>9420.65</v>
      </c>
    </row>
    <row r="17" s="75" customFormat="1" ht="30" customHeight="1" spans="1:5">
      <c r="A17" s="141" t="s">
        <v>101</v>
      </c>
      <c r="B17" s="115" t="s">
        <v>68</v>
      </c>
      <c r="C17" s="136">
        <v>1522.38</v>
      </c>
      <c r="D17" s="117"/>
      <c r="E17" s="136">
        <v>1522.38</v>
      </c>
    </row>
    <row r="18" customFormat="1" ht="30" customHeight="1" spans="1:5">
      <c r="A18" s="143" t="s">
        <v>102</v>
      </c>
      <c r="B18" s="119" t="s">
        <v>70</v>
      </c>
      <c r="C18" s="144">
        <v>1522.38</v>
      </c>
      <c r="D18" s="120"/>
      <c r="E18" s="144">
        <v>1522.38</v>
      </c>
    </row>
    <row r="19" customFormat="1" ht="30" customHeight="1" spans="1:5">
      <c r="A19" s="145" t="s">
        <v>103</v>
      </c>
      <c r="B19" s="115" t="s">
        <v>72</v>
      </c>
      <c r="C19" s="111">
        <v>34.13</v>
      </c>
      <c r="D19" s="98"/>
      <c r="E19" s="111">
        <v>34.13</v>
      </c>
    </row>
    <row r="20" customFormat="1" ht="30" customHeight="1" spans="1:5">
      <c r="A20" s="146" t="s">
        <v>104</v>
      </c>
      <c r="B20" s="119" t="s">
        <v>74</v>
      </c>
      <c r="C20" s="111">
        <v>34.13</v>
      </c>
      <c r="D20" s="98"/>
      <c r="E20" s="111">
        <v>34.13</v>
      </c>
    </row>
    <row r="21" ht="30" customHeight="1" spans="1:5">
      <c r="A21" s="145" t="s">
        <v>75</v>
      </c>
      <c r="B21" s="115" t="s">
        <v>76</v>
      </c>
      <c r="C21" s="111">
        <v>38.42</v>
      </c>
      <c r="D21" s="111">
        <v>38.42</v>
      </c>
      <c r="E21" s="98"/>
    </row>
    <row r="22" ht="30" customHeight="1" spans="1:5">
      <c r="A22" s="145" t="s">
        <v>105</v>
      </c>
      <c r="B22" s="123" t="s">
        <v>78</v>
      </c>
      <c r="C22" s="111">
        <v>38.42</v>
      </c>
      <c r="D22" s="111">
        <v>38.42</v>
      </c>
      <c r="E22" s="100"/>
    </row>
    <row r="23" ht="30" customHeight="1" spans="1:5">
      <c r="A23" s="146" t="s">
        <v>106</v>
      </c>
      <c r="B23" s="125" t="s">
        <v>80</v>
      </c>
      <c r="C23" s="111">
        <v>38.42</v>
      </c>
      <c r="D23" s="111">
        <v>38.42</v>
      </c>
      <c r="E23" s="98"/>
    </row>
    <row r="24" ht="30" customHeight="1" spans="1:5">
      <c r="A24" s="145" t="s">
        <v>81</v>
      </c>
      <c r="B24" s="127" t="s">
        <v>82</v>
      </c>
      <c r="C24" s="111">
        <v>88.57</v>
      </c>
      <c r="D24" s="111">
        <v>88.57</v>
      </c>
      <c r="E24" s="98"/>
    </row>
    <row r="25" ht="30" customHeight="1" spans="1:5">
      <c r="A25" s="145" t="s">
        <v>107</v>
      </c>
      <c r="B25" s="127" t="s">
        <v>84</v>
      </c>
      <c r="C25" s="111">
        <v>88.57</v>
      </c>
      <c r="D25" s="111">
        <v>88.57</v>
      </c>
      <c r="E25" s="111"/>
    </row>
    <row r="26" ht="30" customHeight="1" spans="1:5">
      <c r="A26" s="146" t="s">
        <v>108</v>
      </c>
      <c r="B26" s="125" t="s">
        <v>86</v>
      </c>
      <c r="C26" s="111">
        <v>88.57</v>
      </c>
      <c r="D26" s="111">
        <v>88.57</v>
      </c>
      <c r="E26" s="111"/>
    </row>
    <row r="27" ht="30" customHeight="1" spans="1:5">
      <c r="A27" s="137" t="s">
        <v>109</v>
      </c>
      <c r="B27" s="138"/>
      <c r="C27" s="111">
        <v>25235.01</v>
      </c>
      <c r="D27" s="111">
        <v>929.03</v>
      </c>
      <c r="E27" s="111">
        <v>24305.98</v>
      </c>
    </row>
  </sheetData>
  <mergeCells count="6">
    <mergeCell ref="A3:E3"/>
    <mergeCell ref="A5:B5"/>
    <mergeCell ref="A27:B27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A3" sqref="A3:F3"/>
    </sheetView>
  </sheetViews>
  <sheetFormatPr defaultColWidth="6.9" defaultRowHeight="11.25" outlineLevelCol="5"/>
  <cols>
    <col min="1" max="1" width="28.1" style="67" customWidth="1"/>
    <col min="2" max="2" width="14.9" style="67" customWidth="1"/>
    <col min="3" max="3" width="30.4" style="67" customWidth="1"/>
    <col min="4" max="4" width="15.4" style="67" customWidth="1"/>
    <col min="5" max="6" width="17.1" style="67" customWidth="1"/>
    <col min="7" max="16384" width="6.9" style="67"/>
  </cols>
  <sheetData>
    <row r="1" ht="16.5" customHeight="1" spans="1:6">
      <c r="A1" s="77" t="s">
        <v>110</v>
      </c>
      <c r="B1" s="132"/>
      <c r="C1" s="132"/>
      <c r="D1" s="132"/>
      <c r="E1" s="132"/>
      <c r="F1" s="133"/>
    </row>
    <row r="2" ht="18.75" customHeight="1" spans="1:6">
      <c r="A2" s="134"/>
      <c r="B2" s="132"/>
      <c r="C2" s="132"/>
      <c r="D2" s="132"/>
      <c r="E2" s="132"/>
      <c r="F2" s="133"/>
    </row>
    <row r="3" ht="21" customHeight="1" spans="1:6">
      <c r="A3" s="93" t="s">
        <v>111</v>
      </c>
      <c r="B3" s="93"/>
      <c r="C3" s="93"/>
      <c r="D3" s="93"/>
      <c r="E3" s="93"/>
      <c r="F3" s="93"/>
    </row>
    <row r="4" ht="14.25" customHeight="1" spans="1:6">
      <c r="A4" s="135"/>
      <c r="B4" s="135"/>
      <c r="C4" s="135"/>
      <c r="D4" s="135"/>
      <c r="E4" s="135"/>
      <c r="F4" s="95" t="s">
        <v>2</v>
      </c>
    </row>
    <row r="5" ht="24" customHeight="1" spans="1:6">
      <c r="A5" s="160" t="s">
        <v>3</v>
      </c>
      <c r="B5" s="78"/>
      <c r="C5" s="160" t="s">
        <v>4</v>
      </c>
      <c r="D5" s="78"/>
      <c r="E5" s="78"/>
      <c r="F5" s="78"/>
    </row>
    <row r="6" ht="24" customHeight="1" spans="1:6">
      <c r="A6" s="160" t="s">
        <v>5</v>
      </c>
      <c r="B6" s="160" t="s">
        <v>6</v>
      </c>
      <c r="C6" s="78" t="s">
        <v>40</v>
      </c>
      <c r="D6" s="78" t="s">
        <v>6</v>
      </c>
      <c r="E6" s="78"/>
      <c r="F6" s="78"/>
    </row>
    <row r="7" ht="24" customHeight="1" spans="1:6">
      <c r="A7" s="78"/>
      <c r="B7" s="78"/>
      <c r="C7" s="78"/>
      <c r="D7" s="78" t="s">
        <v>112</v>
      </c>
      <c r="E7" s="78" t="s">
        <v>41</v>
      </c>
      <c r="F7" s="78" t="s">
        <v>113</v>
      </c>
    </row>
    <row r="8" ht="28.5" customHeight="1" spans="1:6">
      <c r="A8" s="82" t="s">
        <v>11</v>
      </c>
      <c r="B8" s="86">
        <v>25235.01</v>
      </c>
      <c r="C8" s="80" t="s">
        <v>12</v>
      </c>
      <c r="D8" s="136"/>
      <c r="E8" s="136"/>
      <c r="F8" s="117"/>
    </row>
    <row r="9" ht="28.5" customHeight="1" spans="1:6">
      <c r="A9" s="82" t="s">
        <v>13</v>
      </c>
      <c r="B9" s="86"/>
      <c r="C9" s="80" t="s">
        <v>14</v>
      </c>
      <c r="D9" s="136"/>
      <c r="E9" s="136"/>
      <c r="F9" s="117"/>
    </row>
    <row r="10" ht="28.5" customHeight="1" spans="1:6">
      <c r="A10" s="82"/>
      <c r="B10" s="82"/>
      <c r="C10" s="80" t="s">
        <v>16</v>
      </c>
      <c r="D10" s="136"/>
      <c r="E10" s="136"/>
      <c r="F10" s="117"/>
    </row>
    <row r="11" ht="28.5" customHeight="1" spans="1:6">
      <c r="A11" s="82"/>
      <c r="B11" s="82"/>
      <c r="C11" s="82" t="s">
        <v>18</v>
      </c>
      <c r="D11" s="98"/>
      <c r="E11" s="98"/>
      <c r="F11" s="117"/>
    </row>
    <row r="12" ht="28.5" customHeight="1" spans="1:6">
      <c r="A12" s="82"/>
      <c r="B12" s="82"/>
      <c r="C12" s="80" t="s">
        <v>19</v>
      </c>
      <c r="D12" s="136"/>
      <c r="E12" s="136"/>
      <c r="F12" s="117"/>
    </row>
    <row r="13" ht="28.5" customHeight="1" spans="1:6">
      <c r="A13" s="82"/>
      <c r="B13" s="82"/>
      <c r="C13" s="80" t="s">
        <v>20</v>
      </c>
      <c r="D13" s="136"/>
      <c r="E13" s="136"/>
      <c r="F13" s="117"/>
    </row>
    <row r="14" ht="28.5" customHeight="1" spans="1:6">
      <c r="A14" s="82"/>
      <c r="B14" s="82"/>
      <c r="C14" s="82" t="s">
        <v>21</v>
      </c>
      <c r="D14" s="98"/>
      <c r="E14" s="98"/>
      <c r="F14" s="98"/>
    </row>
    <row r="15" ht="28.5" customHeight="1" spans="1:6">
      <c r="A15" s="82"/>
      <c r="B15" s="82"/>
      <c r="C15" s="82" t="s">
        <v>22</v>
      </c>
      <c r="D15" s="117">
        <v>25108.02</v>
      </c>
      <c r="E15" s="117">
        <v>25108.02</v>
      </c>
      <c r="F15" s="98"/>
    </row>
    <row r="16" ht="28.5" customHeight="1" spans="1:6">
      <c r="A16" s="82"/>
      <c r="B16" s="82"/>
      <c r="C16" s="80" t="s">
        <v>23</v>
      </c>
      <c r="D16" s="116">
        <v>38.42</v>
      </c>
      <c r="E16" s="116">
        <v>38.42</v>
      </c>
      <c r="F16" s="98"/>
    </row>
    <row r="17" ht="28.5" customHeight="1" spans="1:6">
      <c r="A17" s="82"/>
      <c r="B17" s="82"/>
      <c r="C17" s="80" t="s">
        <v>24</v>
      </c>
      <c r="D17" s="116"/>
      <c r="E17" s="116"/>
      <c r="F17" s="98"/>
    </row>
    <row r="18" ht="28.5" customHeight="1" spans="1:6">
      <c r="A18" s="82"/>
      <c r="B18" s="82"/>
      <c r="C18" s="82" t="s">
        <v>25</v>
      </c>
      <c r="D18" s="117"/>
      <c r="E18" s="117"/>
      <c r="F18" s="98"/>
    </row>
    <row r="19" ht="28.5" customHeight="1" spans="1:6">
      <c r="A19" s="82"/>
      <c r="B19" s="82"/>
      <c r="C19" s="82" t="s">
        <v>26</v>
      </c>
      <c r="D19" s="117"/>
      <c r="E19" s="117"/>
      <c r="F19" s="98"/>
    </row>
    <row r="20" ht="28.5" customHeight="1" spans="1:6">
      <c r="A20" s="82"/>
      <c r="B20" s="82"/>
      <c r="C20" s="82" t="s">
        <v>27</v>
      </c>
      <c r="D20" s="117"/>
      <c r="E20" s="117"/>
      <c r="F20" s="98"/>
    </row>
    <row r="21" ht="28.5" customHeight="1" spans="1:6">
      <c r="A21" s="82"/>
      <c r="B21" s="82"/>
      <c r="C21" s="82" t="s">
        <v>114</v>
      </c>
      <c r="D21" s="117"/>
      <c r="E21" s="117"/>
      <c r="F21" s="98"/>
    </row>
    <row r="22" ht="28.5" customHeight="1" spans="1:6">
      <c r="A22" s="82"/>
      <c r="B22" s="82"/>
      <c r="C22" s="82" t="s">
        <v>29</v>
      </c>
      <c r="D22" s="117"/>
      <c r="E22" s="117"/>
      <c r="F22" s="98"/>
    </row>
    <row r="23" ht="28.5" customHeight="1" spans="1:6">
      <c r="A23" s="82"/>
      <c r="B23" s="82"/>
      <c r="C23" s="82" t="s">
        <v>30</v>
      </c>
      <c r="D23" s="117"/>
      <c r="E23" s="117"/>
      <c r="F23" s="98"/>
    </row>
    <row r="24" ht="28.5" customHeight="1" spans="1:6">
      <c r="A24" s="82"/>
      <c r="B24" s="82"/>
      <c r="C24" s="82" t="s">
        <v>31</v>
      </c>
      <c r="D24" s="117"/>
      <c r="E24" s="117"/>
      <c r="F24" s="98"/>
    </row>
    <row r="25" ht="28.5" customHeight="1" spans="1:6">
      <c r="A25" s="82"/>
      <c r="B25" s="82"/>
      <c r="C25" s="82" t="s">
        <v>32</v>
      </c>
      <c r="D25" s="117">
        <v>88.57</v>
      </c>
      <c r="E25" s="117">
        <v>88.57</v>
      </c>
      <c r="F25" s="98"/>
    </row>
    <row r="26" ht="28.5" customHeight="1" spans="1:6">
      <c r="A26" s="82"/>
      <c r="B26" s="82"/>
      <c r="C26" s="82" t="s">
        <v>33</v>
      </c>
      <c r="D26" s="117"/>
      <c r="E26" s="117"/>
      <c r="F26" s="98"/>
    </row>
    <row r="27" ht="28.5" customHeight="1" spans="1:6">
      <c r="A27" s="82"/>
      <c r="B27" s="82"/>
      <c r="C27" s="82" t="s">
        <v>34</v>
      </c>
      <c r="D27" s="117"/>
      <c r="E27" s="117"/>
      <c r="F27" s="98"/>
    </row>
    <row r="28" ht="28.5" customHeight="1" spans="1:6">
      <c r="A28" s="82"/>
      <c r="B28" s="82"/>
      <c r="C28" s="82" t="s">
        <v>35</v>
      </c>
      <c r="D28" s="117"/>
      <c r="E28" s="117"/>
      <c r="F28" s="98"/>
    </row>
    <row r="29" ht="28.5" customHeight="1" spans="1:6">
      <c r="A29" s="78" t="s">
        <v>36</v>
      </c>
      <c r="B29" s="86">
        <v>25235.01</v>
      </c>
      <c r="C29" s="78" t="s">
        <v>37</v>
      </c>
      <c r="D29" s="117">
        <v>25235.01</v>
      </c>
      <c r="E29" s="117">
        <v>25235.01</v>
      </c>
      <c r="F29" s="98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showGridLines="0" showZeros="0" topLeftCell="A18" workbookViewId="0">
      <selection activeCell="G29" sqref="G29:H29"/>
    </sheetView>
  </sheetViews>
  <sheetFormatPr defaultColWidth="6.9" defaultRowHeight="11.25"/>
  <cols>
    <col min="1" max="1" width="14.2" style="67" customWidth="1"/>
    <col min="2" max="2" width="42.375" style="67" customWidth="1"/>
    <col min="3" max="8" width="10" style="67" customWidth="1"/>
    <col min="9" max="11" width="10.9" style="67" customWidth="1"/>
    <col min="12" max="16384" width="6.9" style="67"/>
  </cols>
  <sheetData>
    <row r="1" ht="16.5" customHeight="1" spans="1:11">
      <c r="A1" s="47" t="s">
        <v>115</v>
      </c>
      <c r="B1" s="48"/>
      <c r="C1" s="48"/>
      <c r="D1" s="48"/>
      <c r="E1" s="48"/>
      <c r="F1" s="48"/>
      <c r="G1" s="48"/>
      <c r="H1" s="48"/>
      <c r="I1" s="74"/>
      <c r="J1" s="74"/>
      <c r="K1" s="74"/>
    </row>
    <row r="2" ht="16.5" customHeight="1" spans="1:11">
      <c r="A2" s="48"/>
      <c r="B2" s="48"/>
      <c r="C2" s="48"/>
      <c r="D2" s="48"/>
      <c r="E2" s="48"/>
      <c r="F2" s="48"/>
      <c r="G2" s="48"/>
      <c r="H2" s="48"/>
      <c r="I2" s="74"/>
      <c r="J2" s="74"/>
      <c r="K2" s="74"/>
    </row>
    <row r="3" ht="29.25" customHeight="1" spans="1:11">
      <c r="A3" s="76" t="s">
        <v>116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ht="26.25" customHeight="1" spans="1:11">
      <c r="A4" s="113"/>
      <c r="B4" s="113"/>
      <c r="C4" s="113"/>
      <c r="D4" s="113"/>
      <c r="E4" s="113"/>
      <c r="F4" s="113"/>
      <c r="G4" s="113"/>
      <c r="H4" s="113"/>
      <c r="I4" s="113"/>
      <c r="J4" s="85" t="s">
        <v>2</v>
      </c>
      <c r="K4" s="85"/>
    </row>
    <row r="5" ht="26.25" customHeight="1" spans="1:11">
      <c r="A5" s="78" t="s">
        <v>40</v>
      </c>
      <c r="B5" s="78"/>
      <c r="C5" s="78" t="s">
        <v>117</v>
      </c>
      <c r="D5" s="78"/>
      <c r="E5" s="78"/>
      <c r="F5" s="78" t="s">
        <v>118</v>
      </c>
      <c r="G5" s="78"/>
      <c r="H5" s="78"/>
      <c r="I5" s="78" t="s">
        <v>119</v>
      </c>
      <c r="J5" s="78"/>
      <c r="K5" s="78"/>
    </row>
    <row r="6" s="75" customFormat="1" ht="30.75" customHeight="1" spans="1:11">
      <c r="A6" s="78" t="s">
        <v>45</v>
      </c>
      <c r="B6" s="78" t="s">
        <v>46</v>
      </c>
      <c r="C6" s="78" t="s">
        <v>87</v>
      </c>
      <c r="D6" s="78" t="s">
        <v>90</v>
      </c>
      <c r="E6" s="78" t="s">
        <v>91</v>
      </c>
      <c r="F6" s="78" t="s">
        <v>87</v>
      </c>
      <c r="G6" s="78" t="s">
        <v>90</v>
      </c>
      <c r="H6" s="78" t="s">
        <v>91</v>
      </c>
      <c r="I6" s="78" t="s">
        <v>87</v>
      </c>
      <c r="J6" s="78" t="s">
        <v>90</v>
      </c>
      <c r="K6" s="78" t="s">
        <v>91</v>
      </c>
    </row>
    <row r="7" s="75" customFormat="1" ht="30.75" customHeight="1" spans="1:11">
      <c r="A7" s="114">
        <v>208</v>
      </c>
      <c r="B7" s="115" t="s">
        <v>48</v>
      </c>
      <c r="C7" s="116">
        <f>D7+E7</f>
        <v>14570.58</v>
      </c>
      <c r="D7" s="116">
        <f>D8+D10</f>
        <v>803.31</v>
      </c>
      <c r="E7" s="116">
        <f>E8+E10+E15+E17+E19+E21</f>
        <v>13767.27</v>
      </c>
      <c r="F7" s="116">
        <v>25108.02</v>
      </c>
      <c r="G7" s="117">
        <v>802.04</v>
      </c>
      <c r="H7" s="117">
        <v>24305.98</v>
      </c>
      <c r="I7" s="117">
        <f>(F7-C7)/C7*100</f>
        <v>72.3199762809717</v>
      </c>
      <c r="J7" s="130">
        <v>-0.16</v>
      </c>
      <c r="K7" s="117">
        <f>(H7-E7)/E7*100</f>
        <v>76.5490180696682</v>
      </c>
    </row>
    <row r="8" s="75" customFormat="1" ht="30.75" customHeight="1" spans="1:11">
      <c r="A8" s="114" t="s">
        <v>92</v>
      </c>
      <c r="B8" s="115" t="s">
        <v>50</v>
      </c>
      <c r="C8" s="116">
        <v>381.17</v>
      </c>
      <c r="D8" s="116">
        <v>681.23</v>
      </c>
      <c r="E8" s="116">
        <v>38.68</v>
      </c>
      <c r="F8" s="116">
        <v>710.12</v>
      </c>
      <c r="G8" s="117">
        <v>675.3</v>
      </c>
      <c r="H8" s="117">
        <v>34.82</v>
      </c>
      <c r="I8" s="117">
        <f>(F8-C8)/C8*100</f>
        <v>86.3000760815384</v>
      </c>
      <c r="J8" s="130">
        <f>(G8-D8)/D8*100</f>
        <v>-0.870484271097876</v>
      </c>
      <c r="K8" s="130">
        <f t="shared" ref="K8:K29" si="0">(H8-E8)/E8*100</f>
        <v>-9.97931747673216</v>
      </c>
    </row>
    <row r="9" s="75" customFormat="1" ht="30.75" customHeight="1" spans="1:11">
      <c r="A9" s="118" t="s">
        <v>51</v>
      </c>
      <c r="B9" s="119" t="s">
        <v>52</v>
      </c>
      <c r="C9" s="116">
        <v>381.17</v>
      </c>
      <c r="D9" s="116">
        <v>681.23</v>
      </c>
      <c r="E9" s="116">
        <v>38.68</v>
      </c>
      <c r="F9" s="116">
        <v>710.12</v>
      </c>
      <c r="G9" s="117">
        <v>675.3</v>
      </c>
      <c r="H9" s="117">
        <v>34.82</v>
      </c>
      <c r="I9" s="117">
        <f t="shared" ref="I9:I29" si="1">(F9-C9)/C9*100</f>
        <v>86.3000760815384</v>
      </c>
      <c r="J9" s="130">
        <f t="shared" ref="J8:J29" si="2">(G9-D9)/D9*100</f>
        <v>-0.870484271097876</v>
      </c>
      <c r="K9" s="130">
        <f t="shared" si="0"/>
        <v>-9.97931747673216</v>
      </c>
    </row>
    <row r="10" s="75" customFormat="1" ht="30.75" customHeight="1" spans="1:11">
      <c r="A10" s="114" t="s">
        <v>94</v>
      </c>
      <c r="B10" s="115" t="s">
        <v>54</v>
      </c>
      <c r="C10" s="116">
        <v>2816.08</v>
      </c>
      <c r="D10" s="116">
        <v>122.08</v>
      </c>
      <c r="E10" s="116">
        <v>2694</v>
      </c>
      <c r="F10" s="116">
        <v>13420.74</v>
      </c>
      <c r="G10" s="117">
        <v>126.74</v>
      </c>
      <c r="H10" s="117">
        <v>13294</v>
      </c>
      <c r="I10" s="117">
        <f t="shared" si="1"/>
        <v>376.575239339791</v>
      </c>
      <c r="J10" s="117">
        <f t="shared" si="2"/>
        <v>3.81716906946264</v>
      </c>
      <c r="K10" s="117">
        <f t="shared" si="0"/>
        <v>393.466963622866</v>
      </c>
    </row>
    <row r="11" s="75" customFormat="1" ht="30.75" customHeight="1" spans="1:11">
      <c r="A11" s="118" t="s">
        <v>55</v>
      </c>
      <c r="B11" s="119" t="s">
        <v>56</v>
      </c>
      <c r="C11" s="116">
        <v>6.67</v>
      </c>
      <c r="D11" s="116">
        <v>6.67</v>
      </c>
      <c r="E11" s="116"/>
      <c r="F11" s="120">
        <v>9.57</v>
      </c>
      <c r="G11" s="120">
        <v>9.57</v>
      </c>
      <c r="H11" s="117"/>
      <c r="I11" s="117">
        <f t="shared" si="1"/>
        <v>43.4782608695652</v>
      </c>
      <c r="J11" s="117">
        <f t="shared" si="2"/>
        <v>43.4782608695652</v>
      </c>
      <c r="K11" s="117">
        <v>0</v>
      </c>
    </row>
    <row r="12" s="75" customFormat="1" ht="30.75" customHeight="1" spans="1:11">
      <c r="A12" s="118" t="s">
        <v>57</v>
      </c>
      <c r="B12" s="119" t="s">
        <v>58</v>
      </c>
      <c r="C12" s="116">
        <v>94.49</v>
      </c>
      <c r="D12" s="116">
        <v>94.49</v>
      </c>
      <c r="E12" s="116"/>
      <c r="F12" s="117">
        <v>94.58</v>
      </c>
      <c r="G12" s="117">
        <v>94.58</v>
      </c>
      <c r="H12" s="117"/>
      <c r="I12" s="117">
        <f t="shared" si="1"/>
        <v>0.0952481744099941</v>
      </c>
      <c r="J12" s="117">
        <f t="shared" si="2"/>
        <v>0.0952481744099941</v>
      </c>
      <c r="K12" s="117">
        <v>0</v>
      </c>
    </row>
    <row r="13" s="75" customFormat="1" ht="30.75" customHeight="1" spans="1:11">
      <c r="A13" s="118" t="s">
        <v>120</v>
      </c>
      <c r="B13" s="119" t="s">
        <v>121</v>
      </c>
      <c r="C13" s="116">
        <v>20.92</v>
      </c>
      <c r="D13" s="116">
        <v>20.92</v>
      </c>
      <c r="E13" s="116"/>
      <c r="F13" s="117">
        <v>22.59</v>
      </c>
      <c r="G13" s="117">
        <v>22.59</v>
      </c>
      <c r="H13" s="117"/>
      <c r="I13" s="117">
        <f t="shared" si="1"/>
        <v>7.98279158699808</v>
      </c>
      <c r="J13" s="117">
        <f t="shared" si="2"/>
        <v>7.98279158699808</v>
      </c>
      <c r="K13" s="117">
        <v>0</v>
      </c>
    </row>
    <row r="14" s="75" customFormat="1" ht="30.75" customHeight="1" spans="1:11">
      <c r="A14" s="118" t="s">
        <v>59</v>
      </c>
      <c r="B14" s="119" t="s">
        <v>60</v>
      </c>
      <c r="C14" s="116">
        <v>2694</v>
      </c>
      <c r="D14" s="116"/>
      <c r="E14" s="116">
        <v>2694</v>
      </c>
      <c r="F14" s="116">
        <v>13294</v>
      </c>
      <c r="G14" s="117"/>
      <c r="H14" s="116">
        <v>13294</v>
      </c>
      <c r="I14" s="117">
        <f t="shared" si="1"/>
        <v>393.466963622866</v>
      </c>
      <c r="J14" s="117">
        <v>0</v>
      </c>
      <c r="K14" s="117">
        <f t="shared" si="0"/>
        <v>393.466963622866</v>
      </c>
    </row>
    <row r="15" s="75" customFormat="1" ht="30.75" customHeight="1" spans="1:11">
      <c r="A15" s="114" t="s">
        <v>122</v>
      </c>
      <c r="B15" s="115" t="s">
        <v>123</v>
      </c>
      <c r="C15" s="116">
        <v>10.6</v>
      </c>
      <c r="D15" s="116"/>
      <c r="E15" s="116">
        <v>10.6</v>
      </c>
      <c r="F15" s="116"/>
      <c r="G15" s="117"/>
      <c r="H15" s="116"/>
      <c r="I15" s="130">
        <f t="shared" si="1"/>
        <v>-100</v>
      </c>
      <c r="J15" s="130">
        <v>0</v>
      </c>
      <c r="K15" s="130">
        <f t="shared" si="0"/>
        <v>-100</v>
      </c>
    </row>
    <row r="16" s="75" customFormat="1" ht="30.75" customHeight="1" spans="1:11">
      <c r="A16" s="118" t="s">
        <v>124</v>
      </c>
      <c r="B16" s="119" t="s">
        <v>125</v>
      </c>
      <c r="C16" s="116">
        <v>10.6</v>
      </c>
      <c r="D16" s="116"/>
      <c r="E16" s="116">
        <v>10.6</v>
      </c>
      <c r="F16" s="116"/>
      <c r="G16" s="117"/>
      <c r="H16" s="116"/>
      <c r="I16" s="130">
        <f t="shared" si="1"/>
        <v>-100</v>
      </c>
      <c r="J16" s="130">
        <v>0</v>
      </c>
      <c r="K16" s="130">
        <f t="shared" si="0"/>
        <v>-100</v>
      </c>
    </row>
    <row r="17" s="75" customFormat="1" ht="30.75" customHeight="1" spans="1:11">
      <c r="A17" s="114" t="s">
        <v>99</v>
      </c>
      <c r="B17" s="115" t="s">
        <v>64</v>
      </c>
      <c r="C17" s="116">
        <v>9100.16</v>
      </c>
      <c r="D17" s="116"/>
      <c r="E17" s="116">
        <v>9100.16</v>
      </c>
      <c r="F17" s="116">
        <v>9420.65</v>
      </c>
      <c r="G17" s="117"/>
      <c r="H17" s="116">
        <v>9420.65</v>
      </c>
      <c r="I17" s="117">
        <f t="shared" si="1"/>
        <v>3.5218062100007</v>
      </c>
      <c r="J17" s="117">
        <v>0</v>
      </c>
      <c r="K17" s="117">
        <f t="shared" si="0"/>
        <v>3.5218062100007</v>
      </c>
    </row>
    <row r="18" s="75" customFormat="1" ht="30.75" customHeight="1" spans="1:11">
      <c r="A18" s="118" t="s">
        <v>65</v>
      </c>
      <c r="B18" s="119" t="s">
        <v>66</v>
      </c>
      <c r="C18" s="116">
        <v>9100.16</v>
      </c>
      <c r="D18" s="116"/>
      <c r="E18" s="116">
        <v>9100.16</v>
      </c>
      <c r="F18" s="116">
        <v>9420.65</v>
      </c>
      <c r="G18" s="117"/>
      <c r="H18" s="116">
        <v>9420.65</v>
      </c>
      <c r="I18" s="117">
        <f t="shared" si="1"/>
        <v>3.5218062100007</v>
      </c>
      <c r="J18" s="117">
        <v>0</v>
      </c>
      <c r="K18" s="117">
        <f t="shared" si="0"/>
        <v>3.5218062100007</v>
      </c>
    </row>
    <row r="19" s="75" customFormat="1" ht="30.75" customHeight="1" spans="1:11">
      <c r="A19" s="114" t="s">
        <v>101</v>
      </c>
      <c r="B19" s="115" t="s">
        <v>68</v>
      </c>
      <c r="C19" s="116">
        <v>1881.76</v>
      </c>
      <c r="D19" s="116"/>
      <c r="E19" s="116">
        <v>1881.76</v>
      </c>
      <c r="F19" s="116">
        <v>1522.38</v>
      </c>
      <c r="G19" s="117"/>
      <c r="H19" s="116">
        <v>1522.38</v>
      </c>
      <c r="I19" s="131">
        <f t="shared" si="1"/>
        <v>-19.0980783946943</v>
      </c>
      <c r="J19" s="131">
        <v>0</v>
      </c>
      <c r="K19" s="131">
        <f t="shared" si="0"/>
        <v>-19.0980783946943</v>
      </c>
    </row>
    <row r="20" s="75" customFormat="1" ht="30.75" customHeight="1" spans="1:11">
      <c r="A20" s="118" t="s">
        <v>69</v>
      </c>
      <c r="B20" s="119" t="s">
        <v>70</v>
      </c>
      <c r="C20" s="116">
        <v>1881.76</v>
      </c>
      <c r="D20" s="116"/>
      <c r="E20" s="116">
        <v>1881.76</v>
      </c>
      <c r="F20" s="121">
        <v>1522.38</v>
      </c>
      <c r="G20" s="120"/>
      <c r="H20" s="121">
        <v>1522.38</v>
      </c>
      <c r="I20" s="131">
        <v>-19.1</v>
      </c>
      <c r="J20" s="131">
        <v>0</v>
      </c>
      <c r="K20" s="131">
        <f t="shared" si="0"/>
        <v>-19.0980783946943</v>
      </c>
    </row>
    <row r="21" s="75" customFormat="1" ht="30.75" customHeight="1" spans="1:11">
      <c r="A21" s="114" t="s">
        <v>103</v>
      </c>
      <c r="B21" s="115" t="s">
        <v>72</v>
      </c>
      <c r="C21" s="116">
        <v>42.07</v>
      </c>
      <c r="D21" s="116"/>
      <c r="E21" s="116">
        <v>42.07</v>
      </c>
      <c r="F21" s="117">
        <v>34.13</v>
      </c>
      <c r="G21" s="117"/>
      <c r="H21" s="117">
        <v>34.13</v>
      </c>
      <c r="I21" s="131">
        <f t="shared" si="1"/>
        <v>-18.8733063941051</v>
      </c>
      <c r="J21" s="131">
        <v>0</v>
      </c>
      <c r="K21" s="131">
        <f t="shared" si="0"/>
        <v>-18.8733063941051</v>
      </c>
    </row>
    <row r="22" s="75" customFormat="1" ht="30.75" customHeight="1" spans="1:11">
      <c r="A22" s="118" t="s">
        <v>73</v>
      </c>
      <c r="B22" s="119" t="s">
        <v>74</v>
      </c>
      <c r="C22" s="116">
        <v>42.07</v>
      </c>
      <c r="D22" s="116"/>
      <c r="E22" s="116">
        <v>42.07</v>
      </c>
      <c r="F22" s="117">
        <v>34.13</v>
      </c>
      <c r="G22" s="117"/>
      <c r="H22" s="117">
        <v>34.13</v>
      </c>
      <c r="I22" s="131">
        <f t="shared" si="1"/>
        <v>-18.8733063941051</v>
      </c>
      <c r="J22" s="131">
        <v>0</v>
      </c>
      <c r="K22" s="131">
        <f t="shared" si="0"/>
        <v>-18.8733063941051</v>
      </c>
    </row>
    <row r="23" s="75" customFormat="1" ht="30.75" customHeight="1" spans="1:11">
      <c r="A23" s="114" t="s">
        <v>75</v>
      </c>
      <c r="B23" s="115" t="s">
        <v>76</v>
      </c>
      <c r="C23" s="116">
        <v>38.4</v>
      </c>
      <c r="D23" s="116">
        <v>38.4</v>
      </c>
      <c r="E23" s="116"/>
      <c r="F23" s="117">
        <v>38.42</v>
      </c>
      <c r="G23" s="117">
        <v>38.42</v>
      </c>
      <c r="H23" s="117"/>
      <c r="I23" s="117">
        <f t="shared" si="1"/>
        <v>0.0520833333333415</v>
      </c>
      <c r="J23" s="117">
        <f t="shared" si="2"/>
        <v>0.0520833333333415</v>
      </c>
      <c r="K23" s="117">
        <v>0</v>
      </c>
    </row>
    <row r="24" s="75" customFormat="1" ht="30.75" customHeight="1" spans="1:11">
      <c r="A24" s="122" t="s">
        <v>105</v>
      </c>
      <c r="B24" s="123" t="s">
        <v>78</v>
      </c>
      <c r="C24" s="116">
        <v>38.4</v>
      </c>
      <c r="D24" s="116">
        <v>38.4</v>
      </c>
      <c r="E24" s="116"/>
      <c r="F24" s="117">
        <v>38.42</v>
      </c>
      <c r="G24" s="117">
        <v>38.42</v>
      </c>
      <c r="H24" s="120"/>
      <c r="I24" s="117">
        <f t="shared" si="1"/>
        <v>0.0520833333333415</v>
      </c>
      <c r="J24" s="117">
        <f t="shared" si="2"/>
        <v>0.0520833333333415</v>
      </c>
      <c r="K24" s="117">
        <v>0</v>
      </c>
    </row>
    <row r="25" s="75" customFormat="1" ht="30.75" customHeight="1" spans="1:11">
      <c r="A25" s="124" t="s">
        <v>79</v>
      </c>
      <c r="B25" s="125" t="s">
        <v>80</v>
      </c>
      <c r="C25" s="116">
        <v>38.4</v>
      </c>
      <c r="D25" s="116">
        <v>38.4</v>
      </c>
      <c r="E25" s="116"/>
      <c r="F25" s="117">
        <v>38.42</v>
      </c>
      <c r="G25" s="117">
        <v>38.42</v>
      </c>
      <c r="H25" s="117"/>
      <c r="I25" s="117">
        <f t="shared" si="1"/>
        <v>0.0520833333333415</v>
      </c>
      <c r="J25" s="117">
        <f t="shared" si="2"/>
        <v>0.0520833333333415</v>
      </c>
      <c r="K25" s="117">
        <v>0</v>
      </c>
    </row>
    <row r="26" s="75" customFormat="1" ht="30.75" customHeight="1" spans="1:11">
      <c r="A26" s="126">
        <v>221</v>
      </c>
      <c r="B26" s="127" t="s">
        <v>82</v>
      </c>
      <c r="C26" s="116">
        <v>70.86</v>
      </c>
      <c r="D26" s="116">
        <v>70.86</v>
      </c>
      <c r="E26" s="116"/>
      <c r="F26" s="117">
        <v>88.57</v>
      </c>
      <c r="G26" s="117">
        <v>88.57</v>
      </c>
      <c r="H26" s="117"/>
      <c r="I26" s="117">
        <f t="shared" si="1"/>
        <v>24.99294383291</v>
      </c>
      <c r="J26" s="117">
        <f t="shared" si="2"/>
        <v>24.99294383291</v>
      </c>
      <c r="K26" s="117">
        <v>0</v>
      </c>
    </row>
    <row r="27" s="75" customFormat="1" ht="30.75" customHeight="1" spans="1:11">
      <c r="A27" s="126" t="s">
        <v>107</v>
      </c>
      <c r="B27" s="127" t="s">
        <v>84</v>
      </c>
      <c r="C27" s="116">
        <v>70.86</v>
      </c>
      <c r="D27" s="116">
        <v>70.86</v>
      </c>
      <c r="E27" s="116"/>
      <c r="F27" s="117">
        <v>88.57</v>
      </c>
      <c r="G27" s="117">
        <v>88.57</v>
      </c>
      <c r="H27" s="117"/>
      <c r="I27" s="117">
        <f t="shared" si="1"/>
        <v>24.99294383291</v>
      </c>
      <c r="J27" s="117">
        <f t="shared" si="2"/>
        <v>24.99294383291</v>
      </c>
      <c r="K27" s="117">
        <v>0</v>
      </c>
    </row>
    <row r="28" s="75" customFormat="1" ht="30.75" customHeight="1" spans="1:11">
      <c r="A28" s="124" t="s">
        <v>85</v>
      </c>
      <c r="B28" s="125" t="s">
        <v>86</v>
      </c>
      <c r="C28" s="117">
        <v>70.86</v>
      </c>
      <c r="D28" s="117">
        <v>70.86</v>
      </c>
      <c r="E28" s="117"/>
      <c r="F28" s="117">
        <v>88.57</v>
      </c>
      <c r="G28" s="117">
        <v>88.57</v>
      </c>
      <c r="H28" s="117"/>
      <c r="I28" s="117">
        <f t="shared" si="1"/>
        <v>24.99294383291</v>
      </c>
      <c r="J28" s="117">
        <f t="shared" si="2"/>
        <v>24.99294383291</v>
      </c>
      <c r="K28" s="117">
        <v>0</v>
      </c>
    </row>
    <row r="29" ht="30.75" customHeight="1" spans="1:11">
      <c r="A29" s="128" t="s">
        <v>126</v>
      </c>
      <c r="B29" s="129"/>
      <c r="C29" s="116">
        <f>D29+E29</f>
        <v>14679.84</v>
      </c>
      <c r="D29" s="116">
        <f>D7+D23+D27</f>
        <v>912.57</v>
      </c>
      <c r="E29" s="116">
        <f>E7</f>
        <v>13767.27</v>
      </c>
      <c r="F29" s="116">
        <v>25235.01</v>
      </c>
      <c r="G29" s="116">
        <v>929.03</v>
      </c>
      <c r="H29" s="116">
        <v>24305.98</v>
      </c>
      <c r="I29" s="117">
        <f t="shared" si="1"/>
        <v>71.9024866756041</v>
      </c>
      <c r="J29" s="117">
        <f t="shared" si="2"/>
        <v>1.80369725062186</v>
      </c>
      <c r="K29" s="117">
        <f t="shared" si="0"/>
        <v>76.5490180696682</v>
      </c>
    </row>
  </sheetData>
  <mergeCells count="7">
    <mergeCell ref="A3:K3"/>
    <mergeCell ref="J4:K4"/>
    <mergeCell ref="A5:B5"/>
    <mergeCell ref="C5:E5"/>
    <mergeCell ref="F5:H5"/>
    <mergeCell ref="I5:K5"/>
    <mergeCell ref="A29:B29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0" workbookViewId="0">
      <selection activeCell="A2" sqref="A2:C2"/>
    </sheetView>
  </sheetViews>
  <sheetFormatPr defaultColWidth="9" defaultRowHeight="14.25" outlineLevelCol="4"/>
  <cols>
    <col min="1" max="1" width="38.4" customWidth="1"/>
    <col min="2" max="2" width="18.1" customWidth="1"/>
    <col min="3" max="3" width="22.1" customWidth="1"/>
  </cols>
  <sheetData>
    <row r="1" ht="19.5" customHeight="1" spans="1:3">
      <c r="A1" s="105" t="s">
        <v>127</v>
      </c>
      <c r="B1" s="106"/>
      <c r="C1" s="106"/>
    </row>
    <row r="2" ht="44.25" customHeight="1" spans="1:5">
      <c r="A2" s="107" t="s">
        <v>128</v>
      </c>
      <c r="B2" s="107"/>
      <c r="C2" s="107"/>
      <c r="D2" s="88"/>
      <c r="E2" s="88"/>
    </row>
    <row r="3" ht="20.25" customHeight="1" spans="3:3">
      <c r="C3" s="108" t="s">
        <v>2</v>
      </c>
    </row>
    <row r="4" ht="22.5" customHeight="1" spans="1:3">
      <c r="A4" s="109" t="s">
        <v>129</v>
      </c>
      <c r="B4" s="109" t="s">
        <v>6</v>
      </c>
      <c r="C4" s="109" t="s">
        <v>130</v>
      </c>
    </row>
    <row r="5" ht="22.5" customHeight="1" spans="1:3">
      <c r="A5" s="110" t="s">
        <v>131</v>
      </c>
      <c r="B5" s="111">
        <v>881.3</v>
      </c>
      <c r="C5" s="110"/>
    </row>
    <row r="6" ht="22.5" customHeight="1" spans="1:3">
      <c r="A6" s="110" t="s">
        <v>132</v>
      </c>
      <c r="B6" s="111">
        <v>360.38</v>
      </c>
      <c r="C6" s="110"/>
    </row>
    <row r="7" ht="22.5" customHeight="1" spans="1:3">
      <c r="A7" s="110" t="s">
        <v>133</v>
      </c>
      <c r="B7" s="111">
        <v>45.24</v>
      </c>
      <c r="C7" s="110"/>
    </row>
    <row r="8" ht="22.5" customHeight="1" spans="1:3">
      <c r="A8" s="110" t="s">
        <v>134</v>
      </c>
      <c r="B8" s="111"/>
      <c r="C8" s="110"/>
    </row>
    <row r="9" ht="22.5" customHeight="1" spans="1:3">
      <c r="A9" s="110" t="s">
        <v>135</v>
      </c>
      <c r="B9" s="111">
        <v>230.99</v>
      </c>
      <c r="C9" s="110"/>
    </row>
    <row r="10" ht="22.5" customHeight="1" spans="1:3">
      <c r="A10" s="110" t="s">
        <v>136</v>
      </c>
      <c r="B10" s="111">
        <v>94.58</v>
      </c>
      <c r="C10" s="110"/>
    </row>
    <row r="11" ht="22.5" customHeight="1" spans="1:3">
      <c r="A11" s="110" t="s">
        <v>137</v>
      </c>
      <c r="B11" s="111">
        <v>22.59</v>
      </c>
      <c r="C11" s="110"/>
    </row>
    <row r="12" ht="22.5" customHeight="1" spans="1:3">
      <c r="A12" s="110" t="s">
        <v>138</v>
      </c>
      <c r="B12" s="111">
        <v>38.43</v>
      </c>
      <c r="C12" s="110"/>
    </row>
    <row r="13" ht="22.5" customHeight="1" spans="1:3">
      <c r="A13" s="110" t="s">
        <v>139</v>
      </c>
      <c r="B13" s="111"/>
      <c r="C13" s="110"/>
    </row>
    <row r="14" ht="22.5" customHeight="1" spans="1:3">
      <c r="A14" s="110" t="s">
        <v>140</v>
      </c>
      <c r="B14" s="111">
        <v>0.52</v>
      </c>
      <c r="C14" s="110"/>
    </row>
    <row r="15" ht="22.5" customHeight="1" spans="1:3">
      <c r="A15" s="110" t="s">
        <v>141</v>
      </c>
      <c r="B15" s="111">
        <v>88.57</v>
      </c>
      <c r="C15" s="110"/>
    </row>
    <row r="16" ht="22.5" customHeight="1" spans="1:3">
      <c r="A16" s="110" t="s">
        <v>142</v>
      </c>
      <c r="B16" s="111"/>
      <c r="C16" s="110"/>
    </row>
    <row r="17" ht="22.5" customHeight="1" spans="1:3">
      <c r="A17" s="110" t="s">
        <v>143</v>
      </c>
      <c r="B17" s="111">
        <v>38.27</v>
      </c>
      <c r="C17" s="110"/>
    </row>
    <row r="18" ht="22.5" customHeight="1" spans="1:3">
      <c r="A18" s="110" t="s">
        <v>144</v>
      </c>
      <c r="B18" s="111">
        <v>9</v>
      </c>
      <c r="C18" s="110"/>
    </row>
    <row r="19" ht="22.5" customHeight="1" spans="1:3">
      <c r="A19" s="110" t="s">
        <v>145</v>
      </c>
      <c r="B19" s="111">
        <v>1.13</v>
      </c>
      <c r="C19" s="110"/>
    </row>
    <row r="20" ht="22.5" customHeight="1" spans="1:3">
      <c r="A20" s="110" t="s">
        <v>146</v>
      </c>
      <c r="B20" s="111"/>
      <c r="C20" s="110"/>
    </row>
    <row r="21" ht="22.5" customHeight="1" spans="1:3">
      <c r="A21" s="110" t="s">
        <v>147</v>
      </c>
      <c r="B21" s="111"/>
      <c r="C21" s="110"/>
    </row>
    <row r="22" ht="22.5" customHeight="1" spans="1:3">
      <c r="A22" s="110" t="s">
        <v>148</v>
      </c>
      <c r="B22" s="111">
        <v>0.12</v>
      </c>
      <c r="C22" s="110"/>
    </row>
    <row r="23" ht="22.5" customHeight="1" spans="1:3">
      <c r="A23" s="110" t="s">
        <v>149</v>
      </c>
      <c r="B23" s="111">
        <v>0.12</v>
      </c>
      <c r="C23" s="110"/>
    </row>
    <row r="24" ht="22.5" customHeight="1" spans="1:3">
      <c r="A24" s="110" t="s">
        <v>150</v>
      </c>
      <c r="B24" s="111">
        <v>1.5</v>
      </c>
      <c r="C24" s="110"/>
    </row>
    <row r="25" ht="22.5" customHeight="1" spans="1:3">
      <c r="A25" s="110" t="s">
        <v>151</v>
      </c>
      <c r="B25" s="111"/>
      <c r="C25" s="110"/>
    </row>
    <row r="26" ht="22.5" customHeight="1" spans="1:3">
      <c r="A26" s="110" t="s">
        <v>152</v>
      </c>
      <c r="B26" s="111"/>
      <c r="C26" s="110"/>
    </row>
    <row r="27" ht="22.5" customHeight="1" spans="1:3">
      <c r="A27" s="110" t="s">
        <v>153</v>
      </c>
      <c r="B27" s="111">
        <v>1</v>
      </c>
      <c r="C27" s="110"/>
    </row>
    <row r="28" ht="22.5" customHeight="1" spans="1:3">
      <c r="A28" s="110" t="s">
        <v>154</v>
      </c>
      <c r="B28" s="111"/>
      <c r="C28" s="110"/>
    </row>
    <row r="29" ht="22.5" customHeight="1" spans="1:3">
      <c r="A29" s="110" t="s">
        <v>155</v>
      </c>
      <c r="B29" s="111">
        <v>0.5</v>
      </c>
      <c r="C29" s="110"/>
    </row>
    <row r="30" ht="22.5" customHeight="1" spans="1:3">
      <c r="A30" s="110" t="s">
        <v>156</v>
      </c>
      <c r="B30" s="111"/>
      <c r="C30" s="110"/>
    </row>
    <row r="31" ht="22.5" customHeight="1" spans="1:3">
      <c r="A31" s="110" t="s">
        <v>157</v>
      </c>
      <c r="B31" s="111"/>
      <c r="C31" s="110"/>
    </row>
    <row r="32" ht="22.5" customHeight="1" spans="1:3">
      <c r="A32" s="110" t="s">
        <v>158</v>
      </c>
      <c r="B32" s="111">
        <v>0.5</v>
      </c>
      <c r="C32" s="110"/>
    </row>
    <row r="33" ht="22.5" customHeight="1" spans="1:3">
      <c r="A33" s="110" t="s">
        <v>159</v>
      </c>
      <c r="B33" s="111"/>
      <c r="C33" s="110"/>
    </row>
    <row r="34" ht="22.5" customHeight="1" spans="1:3">
      <c r="A34" s="110" t="s">
        <v>160</v>
      </c>
      <c r="B34" s="111"/>
      <c r="C34" s="110"/>
    </row>
    <row r="35" ht="22.5" customHeight="1" spans="1:3">
      <c r="A35" s="110" t="s">
        <v>161</v>
      </c>
      <c r="B35" s="111"/>
      <c r="C35" s="110"/>
    </row>
    <row r="36" ht="22.5" customHeight="1" spans="1:3">
      <c r="A36" s="110" t="s">
        <v>162</v>
      </c>
      <c r="B36" s="111"/>
      <c r="C36" s="110"/>
    </row>
    <row r="37" ht="22.5" customHeight="1" spans="1:3">
      <c r="A37" s="110" t="s">
        <v>163</v>
      </c>
      <c r="B37" s="111">
        <v>2.16</v>
      </c>
      <c r="C37" s="110"/>
    </row>
    <row r="38" ht="22.5" customHeight="1" spans="1:3">
      <c r="A38" s="110" t="s">
        <v>164</v>
      </c>
      <c r="B38" s="111"/>
      <c r="C38" s="110"/>
    </row>
    <row r="39" ht="22.5" customHeight="1" spans="1:3">
      <c r="A39" s="110" t="s">
        <v>165</v>
      </c>
      <c r="B39" s="111"/>
      <c r="C39" s="110"/>
    </row>
    <row r="40" ht="22.5" customHeight="1" spans="1:3">
      <c r="A40" s="110" t="s">
        <v>166</v>
      </c>
      <c r="B40" s="111">
        <v>12.24</v>
      </c>
      <c r="C40" s="110"/>
    </row>
    <row r="41" ht="22.5" customHeight="1" spans="1:3">
      <c r="A41" s="110" t="s">
        <v>167</v>
      </c>
      <c r="B41" s="111">
        <v>6</v>
      </c>
      <c r="C41" s="110"/>
    </row>
    <row r="42" ht="22.5" customHeight="1" spans="1:3">
      <c r="A42" s="110" t="s">
        <v>168</v>
      </c>
      <c r="B42" s="111"/>
      <c r="C42" s="110"/>
    </row>
    <row r="43" ht="22.5" customHeight="1" spans="1:3">
      <c r="A43" s="110" t="s">
        <v>169</v>
      </c>
      <c r="B43" s="111"/>
      <c r="C43" s="110"/>
    </row>
    <row r="44" ht="22.5" customHeight="1" spans="1:3">
      <c r="A44" s="112" t="s">
        <v>170</v>
      </c>
      <c r="B44" s="111">
        <v>4</v>
      </c>
      <c r="C44" s="110"/>
    </row>
    <row r="45" ht="22.5" customHeight="1" spans="1:3">
      <c r="A45" s="110" t="s">
        <v>171</v>
      </c>
      <c r="B45" s="111">
        <v>9.46</v>
      </c>
      <c r="C45" s="110"/>
    </row>
    <row r="46" ht="22.5" customHeight="1" spans="1:3">
      <c r="A46" s="110" t="s">
        <v>172</v>
      </c>
      <c r="B46" s="111"/>
      <c r="C46" s="110"/>
    </row>
    <row r="47" ht="22.5" customHeight="1" spans="1:3">
      <c r="A47" s="110" t="s">
        <v>173</v>
      </c>
      <c r="B47" s="111">
        <v>7.6</v>
      </c>
      <c r="C47" s="110"/>
    </row>
    <row r="48" ht="22.5" customHeight="1" spans="1:3">
      <c r="A48" s="110" t="s">
        <v>174</v>
      </c>
      <c r="B48" s="111"/>
      <c r="C48" s="110"/>
    </row>
    <row r="49" ht="22.5" customHeight="1" spans="1:3">
      <c r="A49" s="110" t="s">
        <v>175</v>
      </c>
      <c r="B49" s="111"/>
      <c r="C49" s="110"/>
    </row>
    <row r="50" ht="22.5" customHeight="1" spans="1:3">
      <c r="A50" s="110" t="s">
        <v>176</v>
      </c>
      <c r="B50" s="111">
        <v>1.86</v>
      </c>
      <c r="C50" s="110"/>
    </row>
    <row r="51" ht="22.5" customHeight="1" spans="1:3">
      <c r="A51" s="110" t="s">
        <v>177</v>
      </c>
      <c r="B51" s="111"/>
      <c r="C51" s="110"/>
    </row>
    <row r="52" ht="22.5" customHeight="1" spans="1:3">
      <c r="A52" s="110" t="s">
        <v>178</v>
      </c>
      <c r="B52" s="111"/>
      <c r="C52" s="110"/>
    </row>
    <row r="53" ht="22.5" customHeight="1" spans="1:3">
      <c r="A53" s="110" t="s">
        <v>179</v>
      </c>
      <c r="B53" s="111"/>
      <c r="C53" s="110"/>
    </row>
    <row r="54" ht="22.5" customHeight="1" spans="1:3">
      <c r="A54" s="110" t="s">
        <v>180</v>
      </c>
      <c r="B54" s="111"/>
      <c r="C54" s="110"/>
    </row>
    <row r="55" ht="22.5" customHeight="1" spans="1:3">
      <c r="A55" s="110" t="s">
        <v>181</v>
      </c>
      <c r="B55" s="111"/>
      <c r="C55" s="110"/>
    </row>
    <row r="56" ht="22.5" customHeight="1" spans="1:3">
      <c r="A56" s="110" t="s">
        <v>182</v>
      </c>
      <c r="B56" s="111"/>
      <c r="C56" s="110"/>
    </row>
    <row r="57" ht="22.5" customHeight="1" spans="1:3">
      <c r="A57" s="109" t="s">
        <v>126</v>
      </c>
      <c r="B57" s="111">
        <v>929.03</v>
      </c>
      <c r="C57" s="110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abSelected="1" topLeftCell="A3" workbookViewId="0">
      <selection activeCell="B11" sqref="B11:C11"/>
    </sheetView>
  </sheetViews>
  <sheetFormatPr defaultColWidth="9" defaultRowHeight="14.25" outlineLevelCol="1"/>
  <cols>
    <col min="1" max="1" width="56.9" customWidth="1"/>
    <col min="2" max="2" width="60.4" customWidth="1"/>
  </cols>
  <sheetData>
    <row r="1" ht="23.25" customHeight="1" spans="1:1">
      <c r="A1" s="77" t="s">
        <v>183</v>
      </c>
    </row>
    <row r="2" ht="19.5" customHeight="1" spans="1:2">
      <c r="A2" s="91"/>
      <c r="B2" s="92"/>
    </row>
    <row r="3" ht="30" customHeight="1" spans="1:2">
      <c r="A3" s="93" t="s">
        <v>184</v>
      </c>
      <c r="B3" s="93"/>
    </row>
    <row r="4" ht="16.5" customHeight="1" spans="1:2">
      <c r="A4" s="94"/>
      <c r="B4" s="95" t="s">
        <v>2</v>
      </c>
    </row>
    <row r="5" ht="38.25" customHeight="1" spans="1:2">
      <c r="A5" s="96" t="s">
        <v>5</v>
      </c>
      <c r="B5" s="96" t="s">
        <v>118</v>
      </c>
    </row>
    <row r="6" ht="38.25" customHeight="1" spans="1:2">
      <c r="A6" s="97" t="s">
        <v>185</v>
      </c>
      <c r="B6" s="98">
        <v>6</v>
      </c>
    </row>
    <row r="7" ht="38.25" customHeight="1" spans="1:2">
      <c r="A7" s="82" t="s">
        <v>186</v>
      </c>
      <c r="B7" s="98"/>
    </row>
    <row r="8" ht="38.25" customHeight="1" spans="1:2">
      <c r="A8" s="82" t="s">
        <v>187</v>
      </c>
      <c r="B8" s="98"/>
    </row>
    <row r="9" ht="38.25" customHeight="1" spans="1:2">
      <c r="A9" s="99" t="s">
        <v>188</v>
      </c>
      <c r="B9" s="100">
        <v>6</v>
      </c>
    </row>
    <row r="10" ht="38.25" customHeight="1" spans="1:2">
      <c r="A10" s="101" t="s">
        <v>189</v>
      </c>
      <c r="B10" s="100">
        <v>6</v>
      </c>
    </row>
    <row r="11" ht="38.25" customHeight="1" spans="1:2">
      <c r="A11" s="102" t="s">
        <v>190</v>
      </c>
      <c r="B11" s="103"/>
    </row>
    <row r="12" ht="91.5" customHeight="1" spans="1:2">
      <c r="A12" s="104" t="s">
        <v>191</v>
      </c>
      <c r="B12" s="104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topLeftCell="A3" workbookViewId="0">
      <selection activeCell="A3" sqref="A3:C3"/>
    </sheetView>
  </sheetViews>
  <sheetFormatPr defaultColWidth="6.9" defaultRowHeight="14.25" outlineLevelCol="6"/>
  <cols>
    <col min="1" max="2" width="38.7" style="67" customWidth="1"/>
    <col min="3" max="3" width="41.6" style="67" customWidth="1"/>
    <col min="4" max="7" width="9.9" style="67" customWidth="1"/>
    <col min="8" max="16380" width="6.9" style="67"/>
  </cols>
  <sheetData>
    <row r="1" ht="16.5" customHeight="1" spans="1:7">
      <c r="A1" s="47" t="s">
        <v>192</v>
      </c>
      <c r="B1" s="48"/>
      <c r="C1" s="48"/>
      <c r="D1" s="48"/>
      <c r="E1" s="48"/>
      <c r="F1" s="74"/>
      <c r="G1" s="74"/>
    </row>
    <row r="2" ht="16.5" customHeight="1" spans="1:7">
      <c r="A2" s="48"/>
      <c r="B2" s="48"/>
      <c r="C2" s="48"/>
      <c r="D2" s="48"/>
      <c r="E2" s="48"/>
      <c r="F2" s="74"/>
      <c r="G2" s="74"/>
    </row>
    <row r="3" ht="29.25" customHeight="1" spans="1:7">
      <c r="A3" s="76" t="s">
        <v>193</v>
      </c>
      <c r="B3" s="76"/>
      <c r="C3" s="76"/>
      <c r="D3" s="88"/>
      <c r="E3" s="88"/>
      <c r="F3" s="88"/>
      <c r="G3" s="88"/>
    </row>
    <row r="4" ht="26.25" customHeight="1" spans="1:7">
      <c r="A4" s="77"/>
      <c r="B4" s="77"/>
      <c r="C4" s="89" t="s">
        <v>2</v>
      </c>
      <c r="D4" s="77"/>
      <c r="E4" s="77"/>
      <c r="F4" s="89"/>
      <c r="G4" s="89"/>
    </row>
    <row r="5" ht="28.95" customHeight="1" spans="1:3">
      <c r="A5" s="78" t="s">
        <v>40</v>
      </c>
      <c r="B5" s="78"/>
      <c r="C5" s="90" t="s">
        <v>194</v>
      </c>
    </row>
    <row r="6" ht="28.95" customHeight="1" spans="1:3">
      <c r="A6" s="78" t="s">
        <v>45</v>
      </c>
      <c r="B6" s="78" t="s">
        <v>46</v>
      </c>
      <c r="C6" s="90"/>
    </row>
    <row r="7" ht="28.95" customHeight="1" spans="1:3">
      <c r="A7" s="79"/>
      <c r="C7" s="86"/>
    </row>
    <row r="8" ht="28.95" customHeight="1" spans="1:3">
      <c r="A8" s="79"/>
      <c r="B8" s="80"/>
      <c r="C8" s="86"/>
    </row>
    <row r="9" ht="28.95" customHeight="1" spans="1:3">
      <c r="A9" s="79"/>
      <c r="B9" s="80"/>
      <c r="C9" s="86"/>
    </row>
    <row r="10" ht="28.95" customHeight="1" spans="1:3">
      <c r="A10" s="79"/>
      <c r="B10" s="80"/>
      <c r="C10" s="86"/>
    </row>
    <row r="11" ht="28.95" customHeight="1" spans="1:3">
      <c r="A11" s="79"/>
      <c r="B11" s="80"/>
      <c r="C11" s="86"/>
    </row>
    <row r="12" ht="28.95" customHeight="1" spans="1:3">
      <c r="A12" s="79"/>
      <c r="B12" s="81"/>
      <c r="C12" s="87"/>
    </row>
    <row r="13" ht="28.95" customHeight="1" spans="1:3">
      <c r="A13" s="79"/>
      <c r="B13" s="82"/>
      <c r="C13" s="82"/>
    </row>
    <row r="14" ht="28.95" customHeight="1" spans="1:3">
      <c r="A14" s="79"/>
      <c r="B14" s="80"/>
      <c r="C14" s="82"/>
    </row>
    <row r="15" ht="28.95" customHeight="1" spans="1:3">
      <c r="A15" s="79"/>
      <c r="B15" s="80"/>
      <c r="C15" s="82"/>
    </row>
    <row r="16" ht="28.95" customHeight="1" spans="1:3">
      <c r="A16" s="79"/>
      <c r="B16" s="80"/>
      <c r="C16" s="82"/>
    </row>
    <row r="17" ht="28.95" customHeight="1" spans="1:3">
      <c r="A17" s="83" t="s">
        <v>195</v>
      </c>
      <c r="B17" s="84"/>
      <c r="C17" s="82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10" sqref="A10"/>
    </sheetView>
  </sheetViews>
  <sheetFormatPr defaultColWidth="6.9" defaultRowHeight="11.25"/>
  <cols>
    <col min="1" max="1" width="18.1" style="67" customWidth="1"/>
    <col min="2" max="2" width="15.4" style="67" customWidth="1"/>
    <col min="3" max="11" width="9.9" style="67" customWidth="1"/>
    <col min="12" max="16384" width="6.9" style="67"/>
  </cols>
  <sheetData>
    <row r="1" ht="16.5" customHeight="1" spans="1:11">
      <c r="A1" s="47" t="s">
        <v>196</v>
      </c>
      <c r="B1" s="48"/>
      <c r="C1" s="48"/>
      <c r="D1" s="48"/>
      <c r="E1" s="48"/>
      <c r="F1" s="48"/>
      <c r="G1" s="48"/>
      <c r="H1" s="48"/>
      <c r="I1" s="48"/>
      <c r="J1" s="74"/>
      <c r="K1" s="74"/>
    </row>
    <row r="2" ht="16.5" customHeight="1" spans="1:11">
      <c r="A2" s="48"/>
      <c r="B2" s="48"/>
      <c r="C2" s="48"/>
      <c r="D2" s="48"/>
      <c r="E2" s="48"/>
      <c r="F2" s="48"/>
      <c r="G2" s="48"/>
      <c r="H2" s="48"/>
      <c r="I2" s="48"/>
      <c r="J2" s="74"/>
      <c r="K2" s="74"/>
    </row>
    <row r="3" ht="29.25" customHeight="1" spans="1:11">
      <c r="A3" s="76" t="s">
        <v>197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ht="26.25" customHeight="1" spans="1:11">
      <c r="A4" s="77"/>
      <c r="B4" s="77"/>
      <c r="C4" s="77"/>
      <c r="D4" s="77"/>
      <c r="E4" s="77"/>
      <c r="F4" s="77"/>
      <c r="G4" s="77"/>
      <c r="H4" s="77"/>
      <c r="I4" s="77"/>
      <c r="J4" s="85" t="s">
        <v>2</v>
      </c>
      <c r="K4" s="85"/>
    </row>
    <row r="5" ht="26.25" customHeight="1" spans="1:11">
      <c r="A5" s="78" t="s">
        <v>40</v>
      </c>
      <c r="B5" s="78"/>
      <c r="C5" s="78" t="s">
        <v>117</v>
      </c>
      <c r="D5" s="78"/>
      <c r="E5" s="78"/>
      <c r="F5" s="78" t="s">
        <v>118</v>
      </c>
      <c r="G5" s="78"/>
      <c r="H5" s="78"/>
      <c r="I5" s="78" t="s">
        <v>198</v>
      </c>
      <c r="J5" s="78"/>
      <c r="K5" s="78"/>
    </row>
    <row r="6" s="75" customFormat="1" ht="27.75" customHeight="1" spans="1:11">
      <c r="A6" s="78" t="s">
        <v>45</v>
      </c>
      <c r="B6" s="78" t="s">
        <v>46</v>
      </c>
      <c r="C6" s="78" t="s">
        <v>87</v>
      </c>
      <c r="D6" s="78" t="s">
        <v>90</v>
      </c>
      <c r="E6" s="78" t="s">
        <v>91</v>
      </c>
      <c r="F6" s="78" t="s">
        <v>87</v>
      </c>
      <c r="G6" s="78" t="s">
        <v>90</v>
      </c>
      <c r="H6" s="78" t="s">
        <v>91</v>
      </c>
      <c r="I6" s="78" t="s">
        <v>87</v>
      </c>
      <c r="J6" s="78" t="s">
        <v>90</v>
      </c>
      <c r="K6" s="78" t="s">
        <v>91</v>
      </c>
    </row>
    <row r="7" s="75" customFormat="1" ht="30" customHeight="1" spans="1:11">
      <c r="A7" s="79"/>
      <c r="B7" s="80"/>
      <c r="C7" s="80"/>
      <c r="D7" s="80"/>
      <c r="E7" s="80"/>
      <c r="F7" s="80"/>
      <c r="G7" s="80"/>
      <c r="H7" s="80"/>
      <c r="I7" s="80"/>
      <c r="J7" s="86"/>
      <c r="K7" s="86"/>
    </row>
    <row r="8" s="75" customFormat="1" ht="30" customHeight="1" spans="1:11">
      <c r="A8" s="79"/>
      <c r="B8" s="80"/>
      <c r="C8" s="80"/>
      <c r="D8" s="80"/>
      <c r="E8" s="80"/>
      <c r="F8" s="80"/>
      <c r="G8" s="80"/>
      <c r="H8" s="80"/>
      <c r="I8" s="80"/>
      <c r="J8" s="86"/>
      <c r="K8" s="86"/>
    </row>
    <row r="9" s="75" customFormat="1" ht="30" customHeight="1" spans="1:11">
      <c r="A9" s="79"/>
      <c r="B9" s="80"/>
      <c r="C9" s="80"/>
      <c r="D9" s="80"/>
      <c r="E9" s="80"/>
      <c r="F9" s="80"/>
      <c r="G9" s="80"/>
      <c r="H9" s="80"/>
      <c r="I9" s="80"/>
      <c r="J9" s="86"/>
      <c r="K9" s="86"/>
    </row>
    <row r="10" s="75" customFormat="1" ht="30" customHeight="1" spans="1:11">
      <c r="A10" s="79"/>
      <c r="B10" s="80"/>
      <c r="C10" s="80"/>
      <c r="D10" s="80"/>
      <c r="E10" s="80"/>
      <c r="F10" s="80"/>
      <c r="G10" s="80"/>
      <c r="H10" s="80"/>
      <c r="I10" s="80"/>
      <c r="J10" s="86"/>
      <c r="K10" s="86"/>
    </row>
    <row r="11" customFormat="1" ht="30" customHeight="1" spans="1:11">
      <c r="A11" s="79"/>
      <c r="B11" s="81"/>
      <c r="C11" s="81"/>
      <c r="D11" s="81"/>
      <c r="E11" s="81"/>
      <c r="F11" s="81"/>
      <c r="G11" s="81"/>
      <c r="H11" s="81"/>
      <c r="I11" s="81"/>
      <c r="J11" s="87"/>
      <c r="K11" s="87"/>
    </row>
    <row r="12" customFormat="1" ht="30" customHeight="1" spans="1:11">
      <c r="A12" s="79"/>
      <c r="B12" s="82"/>
      <c r="C12" s="82"/>
      <c r="D12" s="82"/>
      <c r="E12" s="82"/>
      <c r="F12" s="82"/>
      <c r="G12" s="82"/>
      <c r="H12" s="82"/>
      <c r="I12" s="82"/>
      <c r="J12" s="82"/>
      <c r="K12" s="82"/>
    </row>
    <row r="13" customFormat="1" ht="30" customHeight="1" spans="1:11">
      <c r="A13" s="79"/>
      <c r="B13" s="80"/>
      <c r="C13" s="80"/>
      <c r="D13" s="80"/>
      <c r="E13" s="80"/>
      <c r="F13" s="80"/>
      <c r="G13" s="80"/>
      <c r="H13" s="80"/>
      <c r="I13" s="80"/>
      <c r="J13" s="82"/>
      <c r="K13" s="82"/>
    </row>
    <row r="14" ht="30" customHeight="1" spans="1:11">
      <c r="A14" s="79"/>
      <c r="B14" s="82"/>
      <c r="C14" s="82"/>
      <c r="D14" s="82"/>
      <c r="E14" s="82"/>
      <c r="F14" s="82"/>
      <c r="G14" s="82"/>
      <c r="H14" s="82"/>
      <c r="I14" s="80"/>
      <c r="J14" s="82"/>
      <c r="K14" s="82"/>
    </row>
    <row r="15" ht="30" customHeight="1" spans="1:11">
      <c r="A15" s="79"/>
      <c r="B15" s="80"/>
      <c r="C15" s="80"/>
      <c r="D15" s="80"/>
      <c r="E15" s="80"/>
      <c r="F15" s="80"/>
      <c r="G15" s="80"/>
      <c r="H15" s="80"/>
      <c r="I15" s="80"/>
      <c r="J15" s="82"/>
      <c r="K15" s="82"/>
    </row>
    <row r="16" ht="30" customHeight="1" spans="1:11">
      <c r="A16" s="79"/>
      <c r="B16" s="80"/>
      <c r="C16" s="80"/>
      <c r="D16" s="80"/>
      <c r="E16" s="80"/>
      <c r="F16" s="80"/>
      <c r="G16" s="80"/>
      <c r="H16" s="80"/>
      <c r="I16" s="80"/>
      <c r="J16" s="82"/>
      <c r="K16" s="82"/>
    </row>
    <row r="17" ht="30" customHeight="1" spans="1:11">
      <c r="A17" s="83" t="s">
        <v>195</v>
      </c>
      <c r="B17" s="84"/>
      <c r="C17" s="80"/>
      <c r="D17" s="80"/>
      <c r="E17" s="80"/>
      <c r="F17" s="80"/>
      <c r="G17" s="80"/>
      <c r="H17" s="80"/>
      <c r="I17" s="80"/>
      <c r="J17" s="82"/>
      <c r="K17" s="82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1、2022年部门收支总表</vt:lpstr>
      <vt:lpstr>2、2022年部门收入总表</vt:lpstr>
      <vt:lpstr>3、2022年部门支出总表</vt:lpstr>
      <vt:lpstr>4、2022年财政拨款收支总表</vt:lpstr>
      <vt:lpstr>5、2022年一般公共预算支出表</vt:lpstr>
      <vt:lpstr>6、2022年一般公共预算基本支出经济科目表</vt:lpstr>
      <vt:lpstr>7、2022年一般公共预算“三公”经费支出表</vt:lpstr>
      <vt:lpstr>8、2022年政府性基金预算收入表 </vt:lpstr>
      <vt:lpstr>9、2022年政府性基金预算支出表</vt:lpstr>
      <vt:lpstr>10、国有资本经营预算收支预算表</vt:lpstr>
      <vt:lpstr>11、2022年一般公共预算重点项目绩效目标表</vt:lpstr>
      <vt:lpstr>12、2022年政府采购预算表</vt:lpstr>
      <vt:lpstr>13、2022年政府购买服务支出预算表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lenovo</cp:lastModifiedBy>
  <dcterms:created xsi:type="dcterms:W3CDTF">1996-12-17T01:32:00Z</dcterms:created>
  <cp:lastPrinted>2019-03-08T08:00:00Z</cp:lastPrinted>
  <dcterms:modified xsi:type="dcterms:W3CDTF">2022-04-20T07:54:44Z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2052-11.1.0.11405</vt:lpwstr>
  </property>
  <property fmtid="{D5CDD505-2E9C-101B-9397-08002B2CF9AE}" pid="3" name="ICV">
    <vt:lpwstr>976C2B26E8D4428AA749694CC052DFFF</vt:lpwstr>
  </property>
</Properties>
</file>