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<sst xmlns="http://schemas.openxmlformats.org/spreadsheetml/2006/main" count="497" uniqueCount="306">
  <si>
    <t>表1</t>
  </si>
  <si>
    <t>孝义市退役军人事务局2022年部门收支总表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</si>
  <si>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</si>
  <si>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</si>
  <si>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</si>
  <si>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</si>
  <si>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</si>
  <si>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</si>
  <si>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</si>
  <si>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</si>
  <si>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</si>
  <si>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</si>
  <si>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</si>
  <si>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</si>
  <si>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</si>
  <si>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</si>
  <si>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</si>
  <si>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</si>
  <si>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</si>
  <si>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</si>
  <si>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</si>
  <si>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</si>
  <si>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</si>
  <si>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</si>
  <si>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</si>
  <si>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</si>
  <si>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</si>
  <si>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</si>
  <si>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</si>
  <si>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</si>
  <si>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</si>
  <si>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</si>
  <si>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</si>
  <si>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</si>
  <si>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</si>
  <si>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</si>
  <si>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</si>
  <si>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</si>
  <si>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</si>
  <si>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孝义市退役军人事务局2022年部门收入总表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</si>
  <si>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</si>
  <si>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</si>
  <si>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</si>
  <si>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</si>
  <si>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</si>
  <si>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</si>
  <si>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</si>
  <si>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</si>
  <si>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[208]社会保障和就业支出</t>
  </si>
  <si>
    <t>　20805</t>
  </si>
  <si>
    <t>　[20805]行政事业单位养老支出</t>
  </si>
  <si>
    <t>　　2080501</t>
  </si>
  <si>
    <t>　　[2080501]行政单位离退休</t>
  </si>
  <si>
    <t>　　2080505</t>
  </si>
  <si>
    <t>　　[2080505]机关事业单位基本养老保险缴费支出</t>
  </si>
  <si>
    <t>　20808</t>
  </si>
  <si>
    <t>　[20808]抚恤</t>
  </si>
  <si>
    <t>　　2080805</t>
  </si>
  <si>
    <t>　　[2080805]义务兵优待</t>
  </si>
  <si>
    <t>　　2080899</t>
  </si>
  <si>
    <t>　　[2080899]其他优抚支出</t>
  </si>
  <si>
    <t>　20809</t>
  </si>
  <si>
    <t>　[20809]退役安置</t>
  </si>
  <si>
    <t>　　2080901</t>
  </si>
  <si>
    <t>　　[2080901]退役士兵安置</t>
  </si>
  <si>
    <t>　　2080902</t>
  </si>
  <si>
    <t>　　[2080902]军队移交政府的离退休人员安置</t>
  </si>
  <si>
    <t>　　2080903</t>
  </si>
  <si>
    <t>　　[2080903]军队移交政府离退休干部管理机构</t>
  </si>
  <si>
    <t>　　2080904</t>
  </si>
  <si>
    <t>　　[2080904]退役士兵管理教育</t>
  </si>
  <si>
    <t>　　2080905</t>
  </si>
  <si>
    <t>　　[2080905]军队转业干部安置</t>
  </si>
  <si>
    <t>　　2080999</t>
  </si>
  <si>
    <t>　　[2080999]其他退役安置支出</t>
  </si>
  <si>
    <t>　20828</t>
  </si>
  <si>
    <t>　[20828]退役军人管理事务</t>
  </si>
  <si>
    <t>　　2082801</t>
  </si>
  <si>
    <t>　　[2082801]行政运行</t>
  </si>
  <si>
    <t>　　2082804</t>
  </si>
  <si>
    <t>　　[2082804]拥军优属</t>
  </si>
  <si>
    <t>　　2082850</t>
  </si>
  <si>
    <t>　　[2082850]事业运行</t>
  </si>
  <si>
    <t>　　2082899</t>
  </si>
  <si>
    <t>　　[2082899]其他退役军人事务管理支出</t>
  </si>
  <si>
    <t>　20899</t>
  </si>
  <si>
    <t>　[20899]其他社会保障和就业支出</t>
  </si>
  <si>
    <t>　　2089999</t>
  </si>
  <si>
    <t>　　[2089999]其他社会保障和就业支出</t>
  </si>
  <si>
    <t>210</t>
  </si>
  <si>
    <t>[210]卫生健康支出</t>
  </si>
  <si>
    <t>　21011</t>
  </si>
  <si>
    <t>　[21011]行政事业单位医疗</t>
  </si>
  <si>
    <t>　　2101101</t>
  </si>
  <si>
    <t>　　[2101101]行政单位医疗</t>
  </si>
  <si>
    <t>　　2101102</t>
  </si>
  <si>
    <t>　　[2101102]事业单位医疗</t>
  </si>
  <si>
    <t>　　2101103</t>
  </si>
  <si>
    <t>　　[2101103]公务员医疗补助</t>
  </si>
  <si>
    <t>　21014</t>
  </si>
  <si>
    <t>　[21014]优抚对象医疗</t>
  </si>
  <si>
    <t>　　2101401</t>
  </si>
  <si>
    <t>　　[2101401]优抚对象医疗补助</t>
  </si>
  <si>
    <t>221</t>
  </si>
  <si>
    <t>[221]住房保障支出</t>
  </si>
  <si>
    <t>　22102</t>
  </si>
  <si>
    <t>　[22102]住房改革支出</t>
  </si>
  <si>
    <t>　　2210201</t>
  </si>
  <si>
    <t>　　[2210201]住房公积金</t>
  </si>
  <si>
    <t>合      计</t>
  </si>
  <si>
    <t>表3</t>
  </si>
  <si>
    <t>孝义市退役军人事务局2022年部门支出总表</t>
  </si>
  <si>
    <t>基本支出</t>
  </si>
  <si>
    <t>项目支出</t>
  </si>
  <si>
    <t>　208</t>
  </si>
  <si>
    <t>　210</t>
  </si>
  <si>
    <t>　221</t>
  </si>
  <si>
    <t>表4</t>
  </si>
  <si>
    <t>孝义市退役军人事务局2022年财政拨款收支总表</t>
  </si>
  <si>
    <t>小计</t>
  </si>
  <si>
    <t>政府性基金预算</t>
  </si>
  <si>
    <t>十五、资源勘探信息等支出</t>
  </si>
  <si>
    <t>表5</t>
  </si>
  <si>
    <t>孝义市退役军人事务局2022年一般公共预算支出表</t>
  </si>
  <si>
    <t>2021年预算数</t>
  </si>
  <si>
    <t>2022年预算数</t>
  </si>
  <si>
    <t>2022年预算数比2021年预算数增减%</t>
  </si>
  <si>
    <t>合计</t>
  </si>
  <si>
    <t>社会保障和就业支出</t>
  </si>
  <si>
    <t>　05</t>
  </si>
  <si>
    <t>　行政事业单位养老支出</t>
  </si>
  <si>
    <t>　　01</t>
  </si>
  <si>
    <t>　　行政单位离退休</t>
  </si>
  <si>
    <t>　　05</t>
  </si>
  <si>
    <t>　　机关事业单位基本养老保险缴费支出</t>
  </si>
  <si>
    <t>　　06</t>
  </si>
  <si>
    <t>　　机关事业单位职业年金缴费支出</t>
  </si>
  <si>
    <t>　08</t>
  </si>
  <si>
    <t>　抚恤</t>
  </si>
  <si>
    <t>　　义务兵优待</t>
  </si>
  <si>
    <t>　　99</t>
  </si>
  <si>
    <t>　　其他优抚支出</t>
  </si>
  <si>
    <t>　09</t>
  </si>
  <si>
    <t>　退役安置</t>
  </si>
  <si>
    <t>　　退役士兵安置</t>
  </si>
  <si>
    <t>　　02</t>
  </si>
  <si>
    <t>　　军队移交政府的离退休人员安置</t>
  </si>
  <si>
    <t>　　03</t>
  </si>
  <si>
    <t>　　军队移交政府离退休干部管理机构</t>
  </si>
  <si>
    <t>　　04</t>
  </si>
  <si>
    <t>　　退役士兵管理教育</t>
  </si>
  <si>
    <t>　　军队转业干部安置</t>
  </si>
  <si>
    <t>　　其他退役安置支出</t>
  </si>
  <si>
    <t>　28</t>
  </si>
  <si>
    <t>　退役军人管理事务</t>
  </si>
  <si>
    <t>　　行政运行</t>
  </si>
  <si>
    <t>　　拥军优属</t>
  </si>
  <si>
    <t>　　50</t>
  </si>
  <si>
    <t>　　事业运行</t>
  </si>
  <si>
    <t>　　其他退役军人事务管理支出</t>
  </si>
  <si>
    <t>　99</t>
  </si>
  <si>
    <t>　其他社会保障和就业支出</t>
  </si>
  <si>
    <t>　　其他社会保障和就业支出</t>
  </si>
  <si>
    <t>卫生健康支出</t>
  </si>
  <si>
    <t>　11</t>
  </si>
  <si>
    <t>　行政事业单位医疗</t>
  </si>
  <si>
    <t>　　行政单位医疗</t>
  </si>
  <si>
    <t>　　事业单位医疗</t>
  </si>
  <si>
    <t>　　公务员医疗补助</t>
  </si>
  <si>
    <t>　14</t>
  </si>
  <si>
    <t>　优抚对象医疗</t>
  </si>
  <si>
    <t>　　优抚对象医疗补助</t>
  </si>
  <si>
    <t>住房保障支出</t>
  </si>
  <si>
    <t>　02</t>
  </si>
  <si>
    <t>　住房改革支出</t>
  </si>
  <si>
    <t>　　住房公积金</t>
  </si>
  <si>
    <t>合     计</t>
  </si>
  <si>
    <t>表6</t>
  </si>
  <si>
    <t>孝义市退役军人事务局2022年一般公共预算基本支出经济科目表</t>
  </si>
  <si>
    <t>经济科目名称</t>
  </si>
  <si>
    <t>备注</t>
  </si>
  <si>
    <t>一、工资福利支出</t>
  </si>
  <si>
    <t>　基本工资</t>
  </si>
  <si>
    <t>　津贴补贴</t>
  </si>
  <si>
    <t>　奖金</t>
  </si>
  <si>
    <t>　绩效工资</t>
  </si>
  <si>
    <t>　机关事业单位基本养老保险缴费</t>
  </si>
  <si>
    <t>　职工基本医疗保险缴费</t>
  </si>
  <si>
    <t>　公务员医疗补助缴费</t>
  </si>
  <si>
    <t>　其他社会保障缴费</t>
  </si>
  <si>
    <t>　住房公积金</t>
  </si>
  <si>
    <t>二、商品和服务支出</t>
  </si>
  <si>
    <t>　办公费</t>
  </si>
  <si>
    <t>　印刷费</t>
  </si>
  <si>
    <t>　邮电费</t>
  </si>
  <si>
    <t>　差旅费</t>
  </si>
  <si>
    <t>　维修(护)费</t>
  </si>
  <si>
    <t>　福利费</t>
  </si>
  <si>
    <t>　公务用车运行维护费</t>
  </si>
  <si>
    <t>　其他交通费用</t>
  </si>
  <si>
    <t>　其他商品和服务支出</t>
  </si>
  <si>
    <t>三、对个人和家庭的补助</t>
  </si>
  <si>
    <t>　退休费</t>
  </si>
  <si>
    <t>　生活补助</t>
  </si>
  <si>
    <t>　其他对个人和家庭的补助</t>
  </si>
  <si>
    <t>四、资本性支出</t>
  </si>
  <si>
    <t>　办公设备购置</t>
  </si>
  <si>
    <t>表7</t>
  </si>
  <si>
    <t>孝义市退役军人事务局2022年一般公共预算“三公”经费支出情况统计表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</si>
  <si>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</si>
  <si>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</si>
  <si>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</si>
  <si>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</si>
  <si>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</si>
  <si>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</si>
  <si>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</si>
  <si>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</si>
  <si>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孝义市退役军人事务局2022年政府性基金预算收入表</t>
  </si>
  <si>
    <t>政府性基金预算收入</t>
  </si>
  <si>
    <t>表9</t>
  </si>
  <si>
    <t>孝义市退役军人事务局2022年政府性基金预算支出表</t>
  </si>
  <si>
    <t>2022年预算比2021年预算数增减</t>
  </si>
  <si>
    <t>表10</t>
  </si>
  <si>
    <t>孝义市退役军人事务局2022年国有资本经营预算收支预算表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</si>
  <si>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</si>
  <si>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</si>
  <si>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</si>
  <si>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</si>
  <si>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孝义市退役军人事务局2022年一般公共预算重点项目绩效目标表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</si>
  <si>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</si>
  <si>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</si>
  <si>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</si>
  <si>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</si>
  <si>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</si>
  <si>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</si>
  <si>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</si>
  <si>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</si>
  <si>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</si>
  <si>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</si>
  <si>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义务兵家庭优待金</t>
  </si>
  <si>
    <t>义务兵优待</t>
  </si>
  <si>
    <t>落实义务兵家庭优待金</t>
  </si>
  <si>
    <t>优抚对象抚恤补助</t>
  </si>
  <si>
    <t>其他优抚支出</t>
  </si>
  <si>
    <t>按时足额发放优抚对象抚恤补助经费，标准随着经济发展和人民生活水平提高做相应调整，确保优抚对象抚恤补助标准不低于国家和省颁标准，保障优抚对象生活水平不低于或略高于当地平均生活水平</t>
  </si>
  <si>
    <t>退役安置经费</t>
  </si>
  <si>
    <t>退役安置</t>
  </si>
  <si>
    <t>退役人员管理、教育、服务经费</t>
  </si>
  <si>
    <t>落实退役人员的各项待遇</t>
  </si>
  <si>
    <t>优抚对象医疗保障经费</t>
  </si>
  <si>
    <t>优抚对象医疗补助</t>
  </si>
  <si>
    <t>通过使用优抚对象医疗补助资金，对优抚对象参保缴费、住院和门诊费用进行补助，有效帮助解决优抚对象医疗难问题。</t>
  </si>
  <si>
    <t>慰问经费</t>
  </si>
  <si>
    <t>拥军优属</t>
  </si>
  <si>
    <t>2082804</t>
  </si>
  <si>
    <t>春节、八一期间慰问优抚对象和驻市部队</t>
  </si>
  <si>
    <t>表12</t>
  </si>
  <si>
    <t>孝义市退役军人事务局2022年政府采购预算表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</si>
  <si>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</si>
  <si>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</si>
  <si>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</si>
  <si>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</si>
  <si>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</si>
  <si>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</si>
  <si>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</si>
  <si>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</si>
  <si>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</si>
  <si>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</si>
  <si>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</si>
  <si>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</si>
  <si>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</si>
  <si>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</si>
  <si>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</si>
  <si>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计算机</t>
  </si>
  <si>
    <t>台式</t>
  </si>
  <si>
    <t>台</t>
  </si>
  <si>
    <t>网络设备</t>
  </si>
  <si>
    <t>路由器</t>
  </si>
  <si>
    <t>个</t>
  </si>
  <si>
    <t>存储设备</t>
  </si>
  <si>
    <t>硬盘</t>
  </si>
  <si>
    <t>打印机</t>
  </si>
  <si>
    <t>激光</t>
  </si>
  <si>
    <t>碎纸机</t>
  </si>
  <si>
    <t>复印纸</t>
  </si>
  <si>
    <t>70g</t>
  </si>
  <si>
    <t>箱</t>
  </si>
  <si>
    <t>卡纸</t>
  </si>
  <si>
    <t>彩色</t>
  </si>
  <si>
    <t>包</t>
  </si>
  <si>
    <t>慰问品</t>
  </si>
  <si>
    <t>份</t>
  </si>
  <si>
    <t>车辆维修和保养服务</t>
  </si>
  <si>
    <t>次</t>
  </si>
  <si>
    <t>车辆加油服务</t>
  </si>
  <si>
    <t>印刷服务</t>
  </si>
  <si>
    <t>批</t>
  </si>
  <si>
    <t>机动车保险服务</t>
  </si>
  <si>
    <t>表13</t>
  </si>
  <si>
    <t>孝义市退役军人事务局2022年政府购买服务支出预算表</t>
  </si>
  <si>
    <t>购买服务内容</t>
  </si>
  <si>
    <t>承接主体</t>
  </si>
  <si>
    <t>一般公共预算资金</t>
  </si>
  <si>
    <t>其他收入安排资金</t>
  </si>
  <si>
    <t>退役军人适应性培训服务</t>
  </si>
  <si>
    <t>企业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</si>
</sst>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  <numFmt numFmtId="179" formatCode="#,##0.00_);[Red]\(#,##0.00\)"/>
    <numFmt numFmtId="180" formatCode="#,##0.00;[Red]#,##0.0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Calibri"/>
      <charset val="0"/>
    </font>
    <font>
      <b/>
      <sz val="10"/>
      <color indexed="8"/>
      <name val="宋体"/>
      <charset val="0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12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7" borderId="19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29" fillId="13" borderId="16" applyNumberFormat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 applyProtection="0"/>
  </cellStyleXfs>
  <cellXfs count="14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Alignment="1" applyProtection="1">
      <alignment horizontal="center" vertical="center"/>
    </xf>
    <xf numFmtId="0" fontId="0" fillId="0" borderId="2" xfId="49" applyFont="1" applyBorder="1" applyAlignment="1" applyProtection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80" fontId="13" fillId="0" borderId="13" xfId="0" applyNumberFormat="1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/>
    </xf>
    <xf numFmtId="4" fontId="13" fillId="0" borderId="13" xfId="0" applyNumberFormat="1" applyFont="1" applyFill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/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80" fontId="13" fillId="0" borderId="13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80" fontId="17" fillId="0" borderId="13" xfId="0" applyNumberFormat="1" applyFont="1" applyFill="1" applyBorder="1" applyAlignment="1" applyProtection="1">
      <alignment horizontal="right" vertical="center"/>
    </xf>
    <xf numFmtId="180" fontId="9" fillId="0" borderId="13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0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workbookViewId="0">
      <selection activeCell="A9" sqref="A9"/>
    </sheetView>
  </sheetViews>
  <sheetFormatPr defaultColWidth="6.875" defaultRowHeight="11.25" outlineLevelCol="7"/>
  <cols>
    <col min="1" max="1" width="33" style="65" customWidth="1"/>
    <col min="2" max="4" width="9.25" style="65" customWidth="1"/>
    <col min="5" max="5" width="34.125" style="65" customWidth="1"/>
    <col min="6" max="8" width="10.25" style="65" customWidth="1"/>
    <col min="9" max="16384" width="6.875" style="65"/>
  </cols>
  <sheetData>
    <row r="1" ht="16.5" customHeight="1" spans="1:8">
      <c r="A1" s="75" t="s">
        <v>0</v>
      </c>
      <c r="B1" s="75"/>
      <c r="C1" s="75"/>
      <c r="D1" s="117"/>
      <c r="E1" s="117"/>
      <c r="F1" s="117"/>
      <c r="G1" s="117"/>
      <c r="H1" s="118"/>
    </row>
    <row r="2" ht="18.75" customHeight="1" spans="1:8">
      <c r="A2" s="119"/>
      <c r="B2" s="119"/>
      <c r="C2" s="119"/>
      <c r="D2" s="117"/>
      <c r="E2" s="117"/>
      <c r="F2" s="117"/>
      <c r="G2" s="117"/>
      <c r="H2" s="118"/>
    </row>
    <row r="3" ht="21" customHeight="1" spans="1:8">
      <c r="A3" s="91" t="s">
        <v>1</v>
      </c>
      <c r="B3" s="91"/>
      <c r="C3" s="91"/>
      <c r="D3" s="91"/>
      <c r="E3" s="91"/>
      <c r="F3" s="91"/>
      <c r="G3" s="91"/>
      <c r="H3" s="91"/>
    </row>
    <row r="4" ht="14.25" customHeight="1" spans="1:8">
      <c r="A4" s="120"/>
      <c r="B4" s="120"/>
      <c r="C4" s="120"/>
      <c r="D4" s="120"/>
      <c r="E4" s="120"/>
      <c r="F4" s="120"/>
      <c r="G4" s="120"/>
      <c r="H4" s="93" t="s">
        <v>2</v>
      </c>
    </row>
    <row r="5" ht="24" customHeight="1" spans="1:8">
      <c r="A5" s="140" t="s">
        <v>3</v>
      </c>
      <c r="B5" s="76"/>
      <c r="C5" s="76"/>
      <c r="D5" s="76"/>
      <c r="E5" s="140" t="s">
        <v>4</v>
      </c>
      <c r="F5" s="76"/>
      <c r="G5" s="76"/>
      <c r="H5" s="76"/>
    </row>
    <row r="6" ht="24" customHeight="1" spans="1:8">
      <c r="A6" s="141" t="s">
        <v>5</v>
      </c>
      <c r="B6" s="122" t="s">
        <v>6</v>
      </c>
      <c r="C6" s="132"/>
      <c r="D6" s="123"/>
      <c r="E6" s="128" t="s">
        <v>7</v>
      </c>
      <c r="F6" s="122" t="s">
        <v>6</v>
      </c>
      <c r="G6" s="132"/>
      <c r="H6" s="123"/>
    </row>
    <row r="7" ht="48.75" customHeight="1" spans="1:8">
      <c r="A7" s="125"/>
      <c r="B7" s="88" t="s">
        <v>8</v>
      </c>
      <c r="C7" s="88" t="s">
        <v>9</v>
      </c>
      <c r="D7" s="88" t="s">
        <v>10</v>
      </c>
      <c r="E7" s="129"/>
      <c r="F7" s="88" t="s">
        <v>8</v>
      </c>
      <c r="G7" s="88" t="s">
        <v>9</v>
      </c>
      <c r="H7" s="88" t="s">
        <v>10</v>
      </c>
    </row>
    <row r="8" ht="24" customHeight="1" spans="1:8">
      <c r="A8" s="80" t="s">
        <v>11</v>
      </c>
      <c r="B8" s="80">
        <v>3786.41</v>
      </c>
      <c r="C8" s="80">
        <v>3620.49</v>
      </c>
      <c r="D8" s="133">
        <v>-4.38</v>
      </c>
      <c r="E8" s="78" t="s">
        <v>12</v>
      </c>
      <c r="F8" s="78"/>
      <c r="G8" s="78"/>
      <c r="H8" s="84"/>
    </row>
    <row r="9" ht="24" customHeight="1" spans="1:8">
      <c r="A9" s="80" t="s">
        <v>13</v>
      </c>
      <c r="B9" s="80"/>
      <c r="C9" s="80"/>
      <c r="D9" s="134"/>
      <c r="E9" s="78" t="s">
        <v>14</v>
      </c>
      <c r="F9" s="78"/>
      <c r="G9" s="78"/>
      <c r="H9" s="84"/>
    </row>
    <row r="10" ht="24" customHeight="1" spans="1:8">
      <c r="A10" s="80" t="s">
        <v>15</v>
      </c>
      <c r="B10" s="80"/>
      <c r="C10" s="80"/>
      <c r="D10" s="134"/>
      <c r="E10" s="78" t="s">
        <v>16</v>
      </c>
      <c r="F10" s="78"/>
      <c r="G10" s="78"/>
      <c r="H10" s="84"/>
    </row>
    <row r="11" ht="24" customHeight="1" spans="1:8">
      <c r="A11" s="80" t="s">
        <v>17</v>
      </c>
      <c r="B11" s="80"/>
      <c r="C11" s="80"/>
      <c r="D11" s="134"/>
      <c r="E11" s="80" t="s">
        <v>18</v>
      </c>
      <c r="F11" s="80"/>
      <c r="G11" s="80"/>
      <c r="H11" s="84"/>
    </row>
    <row r="12" ht="24" customHeight="1" spans="1:8">
      <c r="A12" s="80"/>
      <c r="B12" s="80"/>
      <c r="C12" s="80"/>
      <c r="D12" s="134"/>
      <c r="E12" s="78" t="s">
        <v>19</v>
      </c>
      <c r="F12" s="78"/>
      <c r="G12" s="78"/>
      <c r="H12" s="84"/>
    </row>
    <row r="13" ht="24" customHeight="1" spans="1:8">
      <c r="A13" s="80"/>
      <c r="B13" s="80"/>
      <c r="C13" s="80"/>
      <c r="D13" s="134"/>
      <c r="E13" s="78" t="s">
        <v>20</v>
      </c>
      <c r="F13" s="78"/>
      <c r="G13" s="78"/>
      <c r="H13" s="84"/>
    </row>
    <row r="14" ht="24" customHeight="1" spans="1:8">
      <c r="A14" s="80"/>
      <c r="B14" s="80"/>
      <c r="C14" s="80"/>
      <c r="D14" s="134"/>
      <c r="E14" s="80" t="s">
        <v>21</v>
      </c>
      <c r="F14" s="80"/>
      <c r="G14" s="80"/>
      <c r="H14" s="80"/>
    </row>
    <row r="15" ht="24" customHeight="1" spans="1:8">
      <c r="A15" s="80"/>
      <c r="B15" s="80"/>
      <c r="C15" s="80"/>
      <c r="D15" s="134"/>
      <c r="E15" s="80" t="s">
        <v>22</v>
      </c>
      <c r="F15" s="135">
        <v>3687.97</v>
      </c>
      <c r="G15" s="135">
        <v>3511.56</v>
      </c>
      <c r="H15" s="136">
        <v>-4.78</v>
      </c>
    </row>
    <row r="16" ht="24" customHeight="1" spans="1:8">
      <c r="A16" s="80"/>
      <c r="B16" s="80"/>
      <c r="C16" s="80"/>
      <c r="D16" s="134"/>
      <c r="E16" s="78" t="s">
        <v>23</v>
      </c>
      <c r="F16" s="137">
        <v>88.93</v>
      </c>
      <c r="G16" s="137">
        <v>92.35</v>
      </c>
      <c r="H16" s="136">
        <v>-3.85</v>
      </c>
    </row>
    <row r="17" ht="24" customHeight="1" spans="1:8">
      <c r="A17" s="80"/>
      <c r="B17" s="80"/>
      <c r="C17" s="80"/>
      <c r="D17" s="134"/>
      <c r="E17" s="78" t="s">
        <v>24</v>
      </c>
      <c r="F17" s="138"/>
      <c r="G17" s="138"/>
      <c r="H17" s="139"/>
    </row>
    <row r="18" ht="24" customHeight="1" spans="1:8">
      <c r="A18" s="80"/>
      <c r="B18" s="80"/>
      <c r="C18" s="80"/>
      <c r="D18" s="134"/>
      <c r="E18" s="80" t="s">
        <v>25</v>
      </c>
      <c r="F18" s="135"/>
      <c r="G18" s="135"/>
      <c r="H18" s="139"/>
    </row>
    <row r="19" ht="24" customHeight="1" spans="1:8">
      <c r="A19" s="80"/>
      <c r="B19" s="80"/>
      <c r="C19" s="80"/>
      <c r="D19" s="134"/>
      <c r="E19" s="80" t="s">
        <v>26</v>
      </c>
      <c r="F19" s="80"/>
      <c r="G19" s="80"/>
      <c r="H19" s="139"/>
    </row>
    <row r="20" ht="24" customHeight="1" spans="1:8">
      <c r="A20" s="80"/>
      <c r="B20" s="80"/>
      <c r="C20" s="80"/>
      <c r="D20" s="134"/>
      <c r="E20" s="80" t="s">
        <v>27</v>
      </c>
      <c r="F20" s="80"/>
      <c r="G20" s="80"/>
      <c r="H20" s="139"/>
    </row>
    <row r="21" ht="24" customHeight="1" spans="1:8">
      <c r="A21" s="80"/>
      <c r="B21" s="80"/>
      <c r="C21" s="80"/>
      <c r="D21" s="134"/>
      <c r="E21" s="80" t="s">
        <v>28</v>
      </c>
      <c r="F21" s="80"/>
      <c r="G21" s="80"/>
      <c r="H21" s="139"/>
    </row>
    <row r="22" ht="24" customHeight="1" spans="1:8">
      <c r="A22" s="80"/>
      <c r="B22" s="80"/>
      <c r="C22" s="80"/>
      <c r="D22" s="134"/>
      <c r="E22" s="80" t="s">
        <v>29</v>
      </c>
      <c r="F22" s="80"/>
      <c r="G22" s="80"/>
      <c r="H22" s="139"/>
    </row>
    <row r="23" ht="24" customHeight="1" spans="1:8">
      <c r="A23" s="80"/>
      <c r="B23" s="80"/>
      <c r="C23" s="80"/>
      <c r="D23" s="134"/>
      <c r="E23" s="80" t="s">
        <v>30</v>
      </c>
      <c r="F23" s="80"/>
      <c r="G23" s="80"/>
      <c r="H23" s="139"/>
    </row>
    <row r="24" ht="24" customHeight="1" spans="1:8">
      <c r="A24" s="80"/>
      <c r="B24" s="80"/>
      <c r="C24" s="80"/>
      <c r="D24" s="134"/>
      <c r="E24" s="80" t="s">
        <v>31</v>
      </c>
      <c r="F24" s="80"/>
      <c r="G24" s="80"/>
      <c r="H24" s="139"/>
    </row>
    <row r="25" ht="24" customHeight="1" spans="1:8">
      <c r="A25" s="80"/>
      <c r="B25" s="80"/>
      <c r="C25" s="80"/>
      <c r="D25" s="134"/>
      <c r="E25" s="80" t="s">
        <v>32</v>
      </c>
      <c r="F25" s="80">
        <v>9.51</v>
      </c>
      <c r="G25" s="80">
        <v>16.58</v>
      </c>
      <c r="H25" s="136">
        <v>74.34</v>
      </c>
    </row>
    <row r="26" ht="24" customHeight="1" spans="1:8">
      <c r="A26" s="80"/>
      <c r="B26" s="80"/>
      <c r="C26" s="80"/>
      <c r="D26" s="134"/>
      <c r="E26" s="80" t="s">
        <v>33</v>
      </c>
      <c r="F26" s="80"/>
      <c r="G26" s="80"/>
      <c r="H26" s="139"/>
    </row>
    <row r="27" ht="24" customHeight="1" spans="1:8">
      <c r="A27" s="80"/>
      <c r="B27" s="80"/>
      <c r="C27" s="80"/>
      <c r="D27" s="134"/>
      <c r="E27" s="80" t="s">
        <v>34</v>
      </c>
      <c r="F27" s="80"/>
      <c r="G27" s="80"/>
      <c r="H27" s="139"/>
    </row>
    <row r="28" ht="24" customHeight="1" spans="1:8">
      <c r="A28" s="80"/>
      <c r="B28" s="80"/>
      <c r="C28" s="80"/>
      <c r="D28" s="134"/>
      <c r="E28" s="80" t="s">
        <v>35</v>
      </c>
      <c r="F28" s="108"/>
      <c r="G28" s="108"/>
      <c r="H28" s="139"/>
    </row>
    <row r="29" ht="24" customHeight="1" spans="1:8">
      <c r="A29" s="76" t="s">
        <v>36</v>
      </c>
      <c r="B29" s="76">
        <f>SUM(B8:B28)</f>
        <v>3786.41</v>
      </c>
      <c r="C29" s="76">
        <f>SUM(C8:C28)</f>
        <v>3620.49</v>
      </c>
      <c r="D29" s="133">
        <v>-4.38</v>
      </c>
      <c r="E29" s="76" t="s">
        <v>37</v>
      </c>
      <c r="F29" s="76">
        <f>SUM(F8:F28)</f>
        <v>3786.41</v>
      </c>
      <c r="G29" s="76">
        <f>SUM(G8:G28)</f>
        <v>3620.49</v>
      </c>
      <c r="H29" s="96">
        <f>(G29-F29)/F29*100</f>
        <v>-4.38198715934091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5" customWidth="1"/>
    <col min="9" max="11" width="9.875" style="65" customWidth="1"/>
    <col min="12" max="16384" width="6.875" style="65"/>
  </cols>
  <sheetData>
    <row r="1" ht="16.5" customHeight="1" spans="1:11">
      <c r="A1" s="49" t="s">
        <v>222</v>
      </c>
      <c r="B1" s="50"/>
      <c r="C1" s="50"/>
      <c r="D1" s="50"/>
      <c r="E1" s="50"/>
      <c r="F1" s="50"/>
      <c r="G1" s="50"/>
      <c r="H1" s="50"/>
      <c r="I1" s="50"/>
      <c r="J1" s="72"/>
      <c r="K1" s="72"/>
    </row>
    <row r="2" ht="37" customHeight="1" spans="1:8">
      <c r="A2" s="66" t="s">
        <v>223</v>
      </c>
      <c r="B2" s="66"/>
      <c r="C2" s="66"/>
      <c r="D2" s="66"/>
      <c r="E2" s="66"/>
      <c r="F2" s="66"/>
      <c r="G2" s="66"/>
      <c r="H2" s="66"/>
    </row>
    <row r="3" ht="23" customHeight="1" spans="1:8">
      <c r="A3" s="67"/>
      <c r="B3" s="67"/>
      <c r="C3" s="67"/>
      <c r="D3" s="67"/>
      <c r="E3" s="67"/>
      <c r="F3" s="67"/>
      <c r="G3" s="68" t="s">
        <v>2</v>
      </c>
      <c r="H3" s="68"/>
    </row>
    <row r="4" ht="33" customHeight="1" spans="1:8">
      <c r="A4" s="69" t="s">
        <v>224</v>
      </c>
      <c r="B4" s="69"/>
      <c r="C4" s="69"/>
      <c r="D4" s="69" t="s">
        <v>225</v>
      </c>
      <c r="E4" s="69"/>
      <c r="F4" s="69"/>
      <c r="G4" s="69"/>
      <c r="H4" s="69"/>
    </row>
    <row r="5" ht="33" customHeight="1" spans="1:8">
      <c r="A5" s="69" t="s">
        <v>40</v>
      </c>
      <c r="B5" s="69"/>
      <c r="C5" s="70" t="s">
        <v>226</v>
      </c>
      <c r="D5" s="69" t="s">
        <v>45</v>
      </c>
      <c r="E5" s="69" t="s">
        <v>46</v>
      </c>
      <c r="F5" s="69" t="s">
        <v>127</v>
      </c>
      <c r="G5" s="69" t="s">
        <v>112</v>
      </c>
      <c r="H5" s="69" t="s">
        <v>113</v>
      </c>
    </row>
    <row r="6" ht="33" customHeight="1" spans="1:8">
      <c r="A6" s="69" t="s">
        <v>45</v>
      </c>
      <c r="B6" s="69" t="s">
        <v>46</v>
      </c>
      <c r="C6" s="70"/>
      <c r="D6" s="69"/>
      <c r="E6" s="69"/>
      <c r="F6" s="69"/>
      <c r="G6" s="69"/>
      <c r="H6" s="69"/>
    </row>
    <row r="7" ht="33" customHeight="1" spans="1:8">
      <c r="A7" s="71"/>
      <c r="B7" s="71"/>
      <c r="C7" s="71"/>
      <c r="D7" s="71"/>
      <c r="E7" s="71"/>
      <c r="F7" s="71"/>
      <c r="G7" s="71"/>
      <c r="H7" s="71"/>
    </row>
    <row r="8" ht="33" customHeight="1" spans="1:8">
      <c r="A8" s="71"/>
      <c r="B8" s="71"/>
      <c r="C8" s="71"/>
      <c r="D8" s="71"/>
      <c r="E8" s="71"/>
      <c r="F8" s="71"/>
      <c r="G8" s="71"/>
      <c r="H8" s="71"/>
    </row>
    <row r="9" ht="33" customHeight="1" spans="1:8">
      <c r="A9" s="71"/>
      <c r="B9" s="71"/>
      <c r="C9" s="71"/>
      <c r="D9" s="71"/>
      <c r="E9" s="71"/>
      <c r="F9" s="71"/>
      <c r="G9" s="71"/>
      <c r="H9" s="71"/>
    </row>
    <row r="10" ht="33" customHeight="1" spans="1:8">
      <c r="A10" s="71"/>
      <c r="B10" s="71"/>
      <c r="C10" s="71"/>
      <c r="D10" s="71"/>
      <c r="E10" s="71"/>
      <c r="F10" s="71"/>
      <c r="G10" s="71"/>
      <c r="H10" s="71"/>
    </row>
    <row r="11" ht="33" customHeight="1" spans="1:8">
      <c r="A11" s="71"/>
      <c r="B11" s="71"/>
      <c r="C11" s="71"/>
      <c r="D11" s="71"/>
      <c r="E11" s="71"/>
      <c r="F11" s="71"/>
      <c r="G11" s="71"/>
      <c r="H11" s="71"/>
    </row>
    <row r="12" ht="33" customHeight="1" spans="1:8">
      <c r="A12" s="71"/>
      <c r="B12" s="71"/>
      <c r="C12" s="71"/>
      <c r="D12" s="71"/>
      <c r="E12" s="71"/>
      <c r="F12" s="71"/>
      <c r="G12" s="71"/>
      <c r="H12" s="71"/>
    </row>
    <row r="13" ht="33" customHeight="1" spans="1:8">
      <c r="A13" s="71"/>
      <c r="B13" s="71"/>
      <c r="C13" s="71"/>
      <c r="D13" s="71"/>
      <c r="E13" s="71"/>
      <c r="F13" s="71"/>
      <c r="G13" s="71"/>
      <c r="H13" s="71"/>
    </row>
    <row r="14" ht="33" customHeight="1" spans="1:8">
      <c r="A14" s="71"/>
      <c r="B14" s="71"/>
      <c r="C14" s="71"/>
      <c r="D14" s="71"/>
      <c r="E14" s="71"/>
      <c r="F14" s="71"/>
      <c r="G14" s="71"/>
      <c r="H14" s="71"/>
    </row>
    <row r="15" ht="33" customHeight="1" spans="1:8">
      <c r="A15" s="71"/>
      <c r="B15" s="71"/>
      <c r="C15" s="71"/>
      <c r="D15" s="71"/>
      <c r="E15" s="71"/>
      <c r="F15" s="71"/>
      <c r="G15" s="71"/>
      <c r="H15" s="7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6" sqref="B6:D11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9" t="s">
        <v>227</v>
      </c>
      <c r="B1" s="50"/>
      <c r="C1" s="50"/>
      <c r="D1" s="50"/>
      <c r="E1" s="50"/>
      <c r="F1" s="50"/>
    </row>
    <row r="2" ht="22.5" spans="1:8">
      <c r="A2" s="51" t="s">
        <v>228</v>
      </c>
      <c r="B2" s="51"/>
      <c r="C2" s="51"/>
      <c r="D2" s="51"/>
      <c r="E2" s="51"/>
      <c r="F2" s="51"/>
      <c r="G2" s="51"/>
      <c r="H2" s="51"/>
    </row>
    <row r="3" ht="20.25" customHeight="1" spans="1:8">
      <c r="A3" s="52"/>
      <c r="B3" s="53"/>
      <c r="C3" s="53"/>
      <c r="D3" s="53"/>
      <c r="E3" s="53"/>
      <c r="F3" s="53"/>
      <c r="G3" s="54" t="s">
        <v>2</v>
      </c>
      <c r="H3" s="54"/>
    </row>
    <row r="4" ht="21" customHeight="1" spans="1:8">
      <c r="A4" s="55" t="s">
        <v>229</v>
      </c>
      <c r="B4" s="56" t="s">
        <v>230</v>
      </c>
      <c r="C4" s="57" t="s">
        <v>231</v>
      </c>
      <c r="D4" s="57"/>
      <c r="E4" s="58" t="s">
        <v>232</v>
      </c>
      <c r="F4" s="10" t="s">
        <v>233</v>
      </c>
      <c r="G4" s="58" t="s">
        <v>234</v>
      </c>
      <c r="H4" s="58" t="s">
        <v>235</v>
      </c>
    </row>
    <row r="5" ht="21" customHeight="1" spans="1:8">
      <c r="A5" s="55"/>
      <c r="B5" s="56"/>
      <c r="C5" s="10" t="s">
        <v>236</v>
      </c>
      <c r="D5" s="10" t="s">
        <v>237</v>
      </c>
      <c r="E5" s="58"/>
      <c r="F5" s="10"/>
      <c r="G5" s="58"/>
      <c r="H5" s="58"/>
    </row>
    <row r="6" ht="27.75" customHeight="1" spans="1:8">
      <c r="A6" s="59" t="s">
        <v>109</v>
      </c>
      <c r="B6" s="60">
        <f>SUM(B7:B14)</f>
        <v>3305.25</v>
      </c>
      <c r="C6" s="60">
        <f>SUM(C7:C14)</f>
        <v>1826.08</v>
      </c>
      <c r="D6" s="60">
        <f>SUM(D7:D14)</f>
        <v>1479.17</v>
      </c>
      <c r="E6" s="61"/>
      <c r="F6" s="62"/>
      <c r="G6" s="62" t="s">
        <v>238</v>
      </c>
      <c r="H6" s="62" t="s">
        <v>238</v>
      </c>
    </row>
    <row r="7" ht="27.75" customHeight="1" spans="1:8">
      <c r="A7" s="63" t="s">
        <v>239</v>
      </c>
      <c r="B7" s="60">
        <f>C7+D7</f>
        <v>1153.27</v>
      </c>
      <c r="C7" s="60">
        <v>1119.47</v>
      </c>
      <c r="D7" s="60">
        <v>33.8</v>
      </c>
      <c r="E7" s="61" t="s">
        <v>240</v>
      </c>
      <c r="F7" s="62">
        <v>2080805</v>
      </c>
      <c r="G7" s="63" t="s">
        <v>239</v>
      </c>
      <c r="H7" s="63" t="s">
        <v>241</v>
      </c>
    </row>
    <row r="8" ht="27.75" customHeight="1" spans="1:8">
      <c r="A8" s="63" t="s">
        <v>242</v>
      </c>
      <c r="B8" s="60">
        <f>C8+D8</f>
        <v>1402.75</v>
      </c>
      <c r="C8" s="60">
        <v>182.6</v>
      </c>
      <c r="D8" s="60">
        <v>1220.15</v>
      </c>
      <c r="E8" s="61" t="s">
        <v>243</v>
      </c>
      <c r="F8" s="62">
        <v>2080899</v>
      </c>
      <c r="G8" s="63" t="s">
        <v>242</v>
      </c>
      <c r="H8" s="63" t="s">
        <v>244</v>
      </c>
    </row>
    <row r="9" ht="27.75" customHeight="1" spans="1:8">
      <c r="A9" s="63" t="s">
        <v>245</v>
      </c>
      <c r="B9" s="60">
        <f>C9+D9</f>
        <v>349.59</v>
      </c>
      <c r="C9" s="60">
        <v>158.61</v>
      </c>
      <c r="D9" s="60">
        <v>190.98</v>
      </c>
      <c r="E9" s="61" t="s">
        <v>246</v>
      </c>
      <c r="F9" s="62">
        <v>2080901</v>
      </c>
      <c r="G9" s="63" t="s">
        <v>247</v>
      </c>
      <c r="H9" s="63" t="s">
        <v>248</v>
      </c>
    </row>
    <row r="10" ht="27.25" customHeight="1" spans="1:8">
      <c r="A10" s="63" t="s">
        <v>249</v>
      </c>
      <c r="B10" s="60">
        <f>C10+D10</f>
        <v>84.24</v>
      </c>
      <c r="C10" s="60">
        <v>50</v>
      </c>
      <c r="D10" s="60">
        <v>34.24</v>
      </c>
      <c r="E10" s="61" t="s">
        <v>250</v>
      </c>
      <c r="F10" s="62">
        <v>2101401</v>
      </c>
      <c r="G10" s="63" t="s">
        <v>249</v>
      </c>
      <c r="H10" s="63" t="s">
        <v>251</v>
      </c>
    </row>
    <row r="11" ht="27.25" customHeight="1" spans="1:8">
      <c r="A11" s="63" t="s">
        <v>252</v>
      </c>
      <c r="B11" s="60">
        <f>C11+D11</f>
        <v>315.4</v>
      </c>
      <c r="C11" s="60">
        <v>315.4</v>
      </c>
      <c r="D11" s="60"/>
      <c r="E11" s="61" t="s">
        <v>253</v>
      </c>
      <c r="F11" s="62" t="s">
        <v>254</v>
      </c>
      <c r="G11" s="63" t="s">
        <v>252</v>
      </c>
      <c r="H11" s="63" t="s">
        <v>255</v>
      </c>
    </row>
    <row r="12" ht="27.75" customHeight="1" spans="1:8">
      <c r="A12" s="63"/>
      <c r="B12" s="64"/>
      <c r="C12" s="64"/>
      <c r="D12" s="64"/>
      <c r="E12" s="61"/>
      <c r="F12" s="62"/>
      <c r="G12" s="62"/>
      <c r="H12" s="62"/>
    </row>
    <row r="13" ht="27.75" customHeight="1" spans="1:8">
      <c r="A13" s="63"/>
      <c r="B13" s="64"/>
      <c r="C13" s="64"/>
      <c r="D13" s="64"/>
      <c r="E13" s="61"/>
      <c r="F13" s="62"/>
      <c r="G13" s="62"/>
      <c r="H13" s="62"/>
    </row>
    <row r="14" ht="27.75" customHeight="1" spans="1:8">
      <c r="A14" s="63"/>
      <c r="B14" s="64"/>
      <c r="C14" s="64"/>
      <c r="D14" s="64"/>
      <c r="E14" s="61"/>
      <c r="F14" s="62"/>
      <c r="G14" s="62"/>
      <c r="H14" s="62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E7" sqref="E7:G7"/>
    </sheetView>
  </sheetViews>
  <sheetFormatPr defaultColWidth="9" defaultRowHeight="14.25"/>
  <cols>
    <col min="1" max="1" width="20.375" customWidth="1"/>
    <col min="2" max="4" width="8.75" customWidth="1"/>
  </cols>
  <sheetData>
    <row r="1" ht="31.5" customHeight="1" spans="1:14">
      <c r="A1" s="1" t="s">
        <v>256</v>
      </c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43"/>
    </row>
    <row r="2" ht="33" customHeight="1" spans="1:14">
      <c r="A2" s="31" t="s">
        <v>257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7" t="s">
        <v>258</v>
      </c>
      <c r="B4" s="33" t="s">
        <v>259</v>
      </c>
      <c r="C4" s="33" t="s">
        <v>260</v>
      </c>
      <c r="D4" s="33" t="s">
        <v>261</v>
      </c>
      <c r="E4" s="8" t="s">
        <v>262</v>
      </c>
      <c r="F4" s="8"/>
      <c r="G4" s="8"/>
      <c r="H4" s="8"/>
      <c r="I4" s="8"/>
      <c r="J4" s="8"/>
      <c r="K4" s="8"/>
      <c r="L4" s="8"/>
      <c r="M4" s="8"/>
      <c r="N4" s="44" t="s">
        <v>263</v>
      </c>
    </row>
    <row r="5" ht="37.5" customHeight="1" spans="1:14">
      <c r="A5" s="9"/>
      <c r="B5" s="33"/>
      <c r="C5" s="33"/>
      <c r="D5" s="33"/>
      <c r="E5" s="10" t="s">
        <v>264</v>
      </c>
      <c r="F5" s="8" t="s">
        <v>41</v>
      </c>
      <c r="G5" s="8"/>
      <c r="H5" s="8"/>
      <c r="I5" s="8"/>
      <c r="J5" s="45"/>
      <c r="K5" s="45"/>
      <c r="L5" s="25" t="s">
        <v>265</v>
      </c>
      <c r="M5" s="25" t="s">
        <v>266</v>
      </c>
      <c r="N5" s="46"/>
    </row>
    <row r="6" ht="78.75" customHeight="1" spans="1:14">
      <c r="A6" s="13"/>
      <c r="B6" s="33"/>
      <c r="C6" s="33"/>
      <c r="D6" s="33"/>
      <c r="E6" s="10"/>
      <c r="F6" s="14" t="s">
        <v>267</v>
      </c>
      <c r="G6" s="10" t="s">
        <v>268</v>
      </c>
      <c r="H6" s="10" t="s">
        <v>269</v>
      </c>
      <c r="I6" s="10" t="s">
        <v>270</v>
      </c>
      <c r="J6" s="10" t="s">
        <v>271</v>
      </c>
      <c r="K6" s="26" t="s">
        <v>272</v>
      </c>
      <c r="L6" s="27"/>
      <c r="M6" s="27"/>
      <c r="N6" s="47"/>
    </row>
    <row r="7" ht="24" customHeight="1" spans="1:14">
      <c r="A7" s="34" t="s">
        <v>273</v>
      </c>
      <c r="B7" s="35" t="s">
        <v>274</v>
      </c>
      <c r="C7" s="35" t="s">
        <v>275</v>
      </c>
      <c r="D7" s="35">
        <v>3</v>
      </c>
      <c r="E7" s="36">
        <v>1.5</v>
      </c>
      <c r="F7" s="36">
        <v>1.5</v>
      </c>
      <c r="G7" s="36">
        <v>1.5</v>
      </c>
      <c r="H7" s="35"/>
      <c r="I7" s="35"/>
      <c r="J7" s="35"/>
      <c r="K7" s="35"/>
      <c r="L7" s="35"/>
      <c r="M7" s="35"/>
      <c r="N7" s="35"/>
    </row>
    <row r="8" ht="24" customHeight="1" spans="1:14">
      <c r="A8" s="37" t="s">
        <v>276</v>
      </c>
      <c r="B8" s="38" t="s">
        <v>277</v>
      </c>
      <c r="C8" s="39" t="s">
        <v>278</v>
      </c>
      <c r="D8" s="38">
        <v>1</v>
      </c>
      <c r="E8" s="40">
        <v>0.1</v>
      </c>
      <c r="F8" s="40">
        <v>0.1</v>
      </c>
      <c r="G8" s="40">
        <v>0.1</v>
      </c>
      <c r="H8" s="41"/>
      <c r="I8" s="41"/>
      <c r="J8" s="41"/>
      <c r="K8" s="41"/>
      <c r="L8" s="41"/>
      <c r="M8" s="41"/>
      <c r="N8" s="48"/>
    </row>
    <row r="9" ht="24" customHeight="1" spans="1:14">
      <c r="A9" s="37" t="s">
        <v>279</v>
      </c>
      <c r="B9" s="38" t="s">
        <v>280</v>
      </c>
      <c r="C9" s="39" t="s">
        <v>278</v>
      </c>
      <c r="D9" s="38">
        <v>2</v>
      </c>
      <c r="E9" s="40">
        <v>0.15</v>
      </c>
      <c r="F9" s="40">
        <v>0.15</v>
      </c>
      <c r="G9" s="40">
        <v>0.15</v>
      </c>
      <c r="H9" s="41"/>
      <c r="I9" s="41"/>
      <c r="J9" s="41"/>
      <c r="K9" s="41"/>
      <c r="L9" s="41"/>
      <c r="M9" s="41"/>
      <c r="N9" s="48"/>
    </row>
    <row r="10" ht="24" customHeight="1" spans="1:14">
      <c r="A10" s="37" t="s">
        <v>281</v>
      </c>
      <c r="B10" s="38" t="s">
        <v>282</v>
      </c>
      <c r="C10" s="39" t="s">
        <v>275</v>
      </c>
      <c r="D10" s="38">
        <v>4</v>
      </c>
      <c r="E10" s="40">
        <v>0.6</v>
      </c>
      <c r="F10" s="40">
        <v>0.6</v>
      </c>
      <c r="G10" s="40">
        <v>0.6</v>
      </c>
      <c r="H10" s="41"/>
      <c r="I10" s="41"/>
      <c r="J10" s="41"/>
      <c r="K10" s="41"/>
      <c r="L10" s="41"/>
      <c r="M10" s="41"/>
      <c r="N10" s="48"/>
    </row>
    <row r="11" ht="24" customHeight="1" spans="1:14">
      <c r="A11" s="37" t="s">
        <v>283</v>
      </c>
      <c r="B11" s="38"/>
      <c r="C11" s="39" t="s">
        <v>275</v>
      </c>
      <c r="D11" s="38">
        <v>2</v>
      </c>
      <c r="E11" s="40">
        <v>0.25</v>
      </c>
      <c r="F11" s="40">
        <v>0.25</v>
      </c>
      <c r="G11" s="40">
        <v>0.25</v>
      </c>
      <c r="H11" s="41"/>
      <c r="I11" s="41"/>
      <c r="J11" s="41"/>
      <c r="K11" s="41"/>
      <c r="L11" s="41"/>
      <c r="M11" s="41"/>
      <c r="N11" s="48"/>
    </row>
    <row r="12" ht="24" customHeight="1" spans="1:14">
      <c r="A12" s="37" t="s">
        <v>284</v>
      </c>
      <c r="B12" s="38" t="s">
        <v>285</v>
      </c>
      <c r="C12" s="39" t="s">
        <v>286</v>
      </c>
      <c r="D12" s="38">
        <v>25</v>
      </c>
      <c r="E12" s="40">
        <v>0.41</v>
      </c>
      <c r="F12" s="40">
        <v>0.41</v>
      </c>
      <c r="G12" s="40">
        <v>0.41</v>
      </c>
      <c r="H12" s="41"/>
      <c r="I12" s="41"/>
      <c r="J12" s="41"/>
      <c r="K12" s="41"/>
      <c r="L12" s="41"/>
      <c r="M12" s="41"/>
      <c r="N12" s="48"/>
    </row>
    <row r="13" ht="24" customHeight="1" spans="1:14">
      <c r="A13" s="37" t="s">
        <v>287</v>
      </c>
      <c r="B13" s="38" t="s">
        <v>288</v>
      </c>
      <c r="C13" s="39" t="s">
        <v>289</v>
      </c>
      <c r="D13" s="38">
        <v>20</v>
      </c>
      <c r="E13" s="40">
        <v>0.02</v>
      </c>
      <c r="F13" s="40">
        <v>0.02</v>
      </c>
      <c r="G13" s="40">
        <v>0.02</v>
      </c>
      <c r="H13" s="41"/>
      <c r="I13" s="41"/>
      <c r="J13" s="41"/>
      <c r="K13" s="41"/>
      <c r="L13" s="41"/>
      <c r="M13" s="41"/>
      <c r="N13" s="48"/>
    </row>
    <row r="14" ht="24" customHeight="1" spans="1:14">
      <c r="A14" s="37" t="s">
        <v>290</v>
      </c>
      <c r="B14" s="38"/>
      <c r="C14" s="39" t="s">
        <v>291</v>
      </c>
      <c r="D14" s="38">
        <v>12550</v>
      </c>
      <c r="E14" s="40">
        <v>125.5</v>
      </c>
      <c r="F14" s="40">
        <v>125.5</v>
      </c>
      <c r="G14" s="40">
        <v>125.5</v>
      </c>
      <c r="H14" s="41"/>
      <c r="I14" s="41"/>
      <c r="J14" s="41"/>
      <c r="K14" s="41"/>
      <c r="L14" s="41"/>
      <c r="M14" s="41"/>
      <c r="N14" s="48"/>
    </row>
    <row r="15" ht="24" customHeight="1" spans="1:14">
      <c r="A15" s="37" t="s">
        <v>292</v>
      </c>
      <c r="B15" s="38"/>
      <c r="C15" s="39" t="s">
        <v>293</v>
      </c>
      <c r="D15" s="38">
        <v>3</v>
      </c>
      <c r="E15" s="40">
        <v>0.15</v>
      </c>
      <c r="F15" s="40">
        <v>0.15</v>
      </c>
      <c r="G15" s="40">
        <v>0.15</v>
      </c>
      <c r="H15" s="41"/>
      <c r="I15" s="41"/>
      <c r="J15" s="41"/>
      <c r="K15" s="41"/>
      <c r="L15" s="41"/>
      <c r="M15" s="41"/>
      <c r="N15" s="48"/>
    </row>
    <row r="16" ht="24" customHeight="1" spans="1:14">
      <c r="A16" s="37" t="s">
        <v>294</v>
      </c>
      <c r="B16" s="38"/>
      <c r="C16" s="39" t="s">
        <v>293</v>
      </c>
      <c r="D16" s="38">
        <v>2</v>
      </c>
      <c r="E16" s="40">
        <v>0.6</v>
      </c>
      <c r="F16" s="40">
        <v>0.6</v>
      </c>
      <c r="G16" s="40">
        <v>0.6</v>
      </c>
      <c r="H16" s="41"/>
      <c r="I16" s="41"/>
      <c r="J16" s="41"/>
      <c r="K16" s="41"/>
      <c r="L16" s="41"/>
      <c r="M16" s="41"/>
      <c r="N16" s="48"/>
    </row>
    <row r="17" ht="24" customHeight="1" spans="1:14">
      <c r="A17" s="37" t="s">
        <v>295</v>
      </c>
      <c r="B17" s="38"/>
      <c r="C17" s="39" t="s">
        <v>296</v>
      </c>
      <c r="D17" s="38">
        <v>5</v>
      </c>
      <c r="E17" s="40">
        <v>20.47</v>
      </c>
      <c r="F17" s="40">
        <v>20.47</v>
      </c>
      <c r="G17" s="40">
        <v>20.47</v>
      </c>
      <c r="H17" s="41"/>
      <c r="I17" s="41"/>
      <c r="J17" s="41"/>
      <c r="K17" s="41"/>
      <c r="L17" s="41"/>
      <c r="M17" s="41"/>
      <c r="N17" s="48"/>
    </row>
    <row r="18" ht="24" customHeight="1" spans="1:14">
      <c r="A18" s="37" t="s">
        <v>297</v>
      </c>
      <c r="B18" s="38"/>
      <c r="C18" s="39" t="s">
        <v>291</v>
      </c>
      <c r="D18" s="38">
        <v>1</v>
      </c>
      <c r="E18" s="40">
        <v>0.33</v>
      </c>
      <c r="F18" s="40">
        <v>0.33</v>
      </c>
      <c r="G18" s="40">
        <v>0.33</v>
      </c>
      <c r="H18" s="41"/>
      <c r="I18" s="41"/>
      <c r="J18" s="41"/>
      <c r="K18" s="41"/>
      <c r="L18" s="41"/>
      <c r="M18" s="41"/>
      <c r="N18" s="48"/>
    </row>
    <row r="19" ht="24" customHeight="1" spans="1:14">
      <c r="A19" s="19" t="s">
        <v>109</v>
      </c>
      <c r="B19" s="42"/>
      <c r="C19" s="42"/>
      <c r="D19" s="20"/>
      <c r="E19" s="41">
        <f>SUM(E7:E18)</f>
        <v>150.08</v>
      </c>
      <c r="F19" s="41">
        <f>SUM(F7:F18)</f>
        <v>150.08</v>
      </c>
      <c r="G19" s="41">
        <f>SUM(G7:G18)</f>
        <v>150.08</v>
      </c>
      <c r="H19" s="41"/>
      <c r="I19" s="41"/>
      <c r="J19" s="41"/>
      <c r="K19" s="41"/>
      <c r="L19" s="41"/>
      <c r="M19" s="41"/>
      <c r="N19" s="48"/>
    </row>
  </sheetData>
  <mergeCells count="11">
    <mergeCell ref="A2:N2"/>
    <mergeCell ref="A3:N3"/>
    <mergeCell ref="A19:D19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H17" sqref="H17"/>
    </sheetView>
  </sheetViews>
  <sheetFormatPr defaultColWidth="9" defaultRowHeight="14.25"/>
  <cols>
    <col min="1" max="1" width="24.875" customWidth="1"/>
    <col min="2" max="2" width="10.875" customWidth="1"/>
    <col min="3" max="3" width="9.75" customWidth="1"/>
    <col min="4" max="4" width="9.125" customWidth="1"/>
    <col min="12" max="12" width="7.75" customWidth="1"/>
  </cols>
  <sheetData>
    <row r="1" ht="31.5" customHeight="1" spans="1:12">
      <c r="A1" s="1" t="s">
        <v>298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300</v>
      </c>
      <c r="B4" s="7" t="s">
        <v>301</v>
      </c>
      <c r="C4" s="8" t="s">
        <v>262</v>
      </c>
      <c r="D4" s="8"/>
      <c r="E4" s="8"/>
      <c r="F4" s="8"/>
      <c r="G4" s="8"/>
      <c r="H4" s="8"/>
      <c r="I4" s="8"/>
      <c r="J4" s="8"/>
      <c r="K4" s="8"/>
      <c r="L4" s="7" t="s">
        <v>180</v>
      </c>
    </row>
    <row r="5" ht="25.5" customHeight="1" spans="1:12">
      <c r="A5" s="9"/>
      <c r="B5" s="9"/>
      <c r="C5" s="10" t="s">
        <v>264</v>
      </c>
      <c r="D5" s="11" t="s">
        <v>302</v>
      </c>
      <c r="E5" s="12"/>
      <c r="F5" s="12"/>
      <c r="G5" s="12"/>
      <c r="H5" s="12"/>
      <c r="I5" s="24"/>
      <c r="J5" s="25" t="s">
        <v>265</v>
      </c>
      <c r="K5" s="25" t="s">
        <v>266</v>
      </c>
      <c r="L5" s="9"/>
    </row>
    <row r="6" ht="81" customHeight="1" spans="1:12">
      <c r="A6" s="13"/>
      <c r="B6" s="13"/>
      <c r="C6" s="10"/>
      <c r="D6" s="14" t="s">
        <v>267</v>
      </c>
      <c r="E6" s="10" t="s">
        <v>268</v>
      </c>
      <c r="F6" s="10" t="s">
        <v>269</v>
      </c>
      <c r="G6" s="10" t="s">
        <v>270</v>
      </c>
      <c r="H6" s="10" t="s">
        <v>271</v>
      </c>
      <c r="I6" s="26" t="s">
        <v>303</v>
      </c>
      <c r="J6" s="27"/>
      <c r="K6" s="27"/>
      <c r="L6" s="13"/>
    </row>
    <row r="7" ht="32.25" customHeight="1" spans="1:12">
      <c r="A7" s="15" t="s">
        <v>304</v>
      </c>
      <c r="B7" s="15" t="s">
        <v>305</v>
      </c>
      <c r="C7" s="15">
        <v>2</v>
      </c>
      <c r="D7" s="16">
        <v>2</v>
      </c>
      <c r="E7" s="15">
        <v>2</v>
      </c>
      <c r="F7" s="17"/>
      <c r="G7" s="17"/>
      <c r="H7" s="18"/>
      <c r="I7" s="17"/>
      <c r="J7" s="17"/>
      <c r="K7" s="17"/>
      <c r="L7" s="17"/>
    </row>
    <row r="8" ht="32.25" customHeight="1" spans="1:12">
      <c r="A8" s="17"/>
      <c r="B8" s="17"/>
      <c r="C8" s="17"/>
      <c r="D8" s="18"/>
      <c r="E8" s="17"/>
      <c r="F8" s="17"/>
      <c r="G8" s="17"/>
      <c r="H8" s="18"/>
      <c r="I8" s="17"/>
      <c r="J8" s="17"/>
      <c r="K8" s="17"/>
      <c r="L8" s="17"/>
    </row>
    <row r="9" ht="32.25" customHeight="1" spans="1:12">
      <c r="A9" s="17"/>
      <c r="B9" s="17"/>
      <c r="C9" s="17"/>
      <c r="D9" s="18"/>
      <c r="E9" s="17"/>
      <c r="F9" s="17"/>
      <c r="G9" s="17"/>
      <c r="H9" s="18"/>
      <c r="I9" s="17"/>
      <c r="J9" s="17"/>
      <c r="K9" s="17"/>
      <c r="L9" s="17"/>
    </row>
    <row r="10" ht="32.25" customHeight="1" spans="1:12">
      <c r="A10" s="17"/>
      <c r="B10" s="17"/>
      <c r="C10" s="17"/>
      <c r="D10" s="18"/>
      <c r="E10" s="17"/>
      <c r="F10" s="17"/>
      <c r="G10" s="17"/>
      <c r="H10" s="18"/>
      <c r="I10" s="17"/>
      <c r="J10" s="17"/>
      <c r="K10" s="17"/>
      <c r="L10" s="17"/>
    </row>
    <row r="11" ht="32.25" customHeight="1" spans="1:12">
      <c r="A11" s="17"/>
      <c r="B11" s="17"/>
      <c r="C11" s="17"/>
      <c r="D11" s="18"/>
      <c r="E11" s="17"/>
      <c r="F11" s="17"/>
      <c r="G11" s="17"/>
      <c r="H11" s="18"/>
      <c r="I11" s="17"/>
      <c r="J11" s="17"/>
      <c r="K11" s="17"/>
      <c r="L11" s="17"/>
    </row>
    <row r="12" ht="32.25" customHeight="1" spans="1:12">
      <c r="A12" s="17"/>
      <c r="B12" s="17"/>
      <c r="C12" s="17"/>
      <c r="D12" s="18"/>
      <c r="E12" s="17"/>
      <c r="F12" s="17"/>
      <c r="G12" s="17"/>
      <c r="H12" s="18"/>
      <c r="I12" s="17"/>
      <c r="J12" s="17"/>
      <c r="K12" s="17"/>
      <c r="L12" s="17"/>
    </row>
    <row r="13" ht="32.25" customHeight="1" spans="1:12">
      <c r="A13" s="17"/>
      <c r="B13" s="17"/>
      <c r="C13" s="17"/>
      <c r="D13" s="18"/>
      <c r="E13" s="17"/>
      <c r="F13" s="17"/>
      <c r="G13" s="17"/>
      <c r="H13" s="18"/>
      <c r="I13" s="17"/>
      <c r="J13" s="17"/>
      <c r="K13" s="17"/>
      <c r="L13" s="17"/>
    </row>
    <row r="14" ht="32.25" customHeight="1" spans="1:12">
      <c r="A14" s="19" t="s">
        <v>109</v>
      </c>
      <c r="B14" s="20"/>
      <c r="C14" s="15">
        <v>2</v>
      </c>
      <c r="D14" s="16">
        <v>2</v>
      </c>
      <c r="E14" s="15">
        <v>2</v>
      </c>
      <c r="F14" s="21"/>
      <c r="G14" s="21"/>
      <c r="H14" s="22"/>
      <c r="I14" s="21"/>
      <c r="J14" s="21"/>
      <c r="K14" s="21"/>
      <c r="L14" s="2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A15" workbookViewId="0">
      <selection activeCell="B26" sqref="B26"/>
    </sheetView>
  </sheetViews>
  <sheetFormatPr defaultColWidth="6.875" defaultRowHeight="11.25" outlineLevelCol="7"/>
  <cols>
    <col min="1" max="1" width="15.25" style="65" customWidth="1"/>
    <col min="2" max="2" width="46" style="65" customWidth="1"/>
    <col min="3" max="3" width="13.875" style="65" customWidth="1"/>
    <col min="4" max="4" width="15" style="65" customWidth="1"/>
    <col min="5" max="5" width="12.125" style="65" customWidth="1"/>
    <col min="6" max="6" width="12" style="65" customWidth="1"/>
    <col min="7" max="7" width="15.625" style="65" customWidth="1"/>
    <col min="8" max="16384" width="6.875" style="65"/>
  </cols>
  <sheetData>
    <row r="1" ht="16.5" customHeight="1" spans="1:7">
      <c r="A1" s="49" t="s">
        <v>38</v>
      </c>
      <c r="B1" s="50"/>
      <c r="C1" s="50"/>
      <c r="D1" s="72"/>
      <c r="E1" s="72"/>
      <c r="F1" s="72"/>
      <c r="G1" s="72"/>
    </row>
    <row r="2" ht="29.25" customHeight="1" spans="1:7">
      <c r="A2" s="74" t="s">
        <v>39</v>
      </c>
      <c r="B2" s="74"/>
      <c r="C2" s="74"/>
      <c r="D2" s="74"/>
      <c r="E2" s="74"/>
      <c r="F2" s="74"/>
      <c r="G2" s="74"/>
    </row>
    <row r="3" ht="26.25" customHeight="1" spans="1:7">
      <c r="A3" s="75"/>
      <c r="B3" s="75"/>
      <c r="C3" s="75"/>
      <c r="D3" s="75"/>
      <c r="E3" s="75"/>
      <c r="F3" s="75"/>
      <c r="G3" s="87" t="s">
        <v>2</v>
      </c>
    </row>
    <row r="4" ht="26.25" customHeight="1" spans="1:7">
      <c r="A4" s="76" t="s">
        <v>40</v>
      </c>
      <c r="B4" s="76"/>
      <c r="C4" s="128" t="s">
        <v>36</v>
      </c>
      <c r="D4" s="88" t="s">
        <v>41</v>
      </c>
      <c r="E4" s="88" t="s">
        <v>42</v>
      </c>
      <c r="F4" s="88" t="s">
        <v>43</v>
      </c>
      <c r="G4" s="128" t="s">
        <v>44</v>
      </c>
    </row>
    <row r="5" s="73" customFormat="1" ht="47.25" customHeight="1" spans="1:7">
      <c r="A5" s="76" t="s">
        <v>45</v>
      </c>
      <c r="B5" s="76" t="s">
        <v>46</v>
      </c>
      <c r="C5" s="129"/>
      <c r="D5" s="88"/>
      <c r="E5" s="88"/>
      <c r="F5" s="88"/>
      <c r="G5" s="129"/>
    </row>
    <row r="6" s="121" customFormat="1" ht="18.75" customHeight="1" spans="1:8">
      <c r="A6" s="126" t="s">
        <v>47</v>
      </c>
      <c r="B6" s="126" t="s">
        <v>48</v>
      </c>
      <c r="C6" s="109">
        <v>3511.564068</v>
      </c>
      <c r="D6" s="109">
        <v>3511.564068</v>
      </c>
      <c r="E6" s="130"/>
      <c r="F6" s="130"/>
      <c r="G6" s="130"/>
      <c r="H6" s="127"/>
    </row>
    <row r="7" s="121" customFormat="1" ht="18.75" customHeight="1" spans="1:8">
      <c r="A7" s="126" t="s">
        <v>49</v>
      </c>
      <c r="B7" s="126" t="s">
        <v>50</v>
      </c>
      <c r="C7" s="109">
        <v>68.936338</v>
      </c>
      <c r="D7" s="109">
        <v>68.936338</v>
      </c>
      <c r="E7" s="130"/>
      <c r="F7" s="130"/>
      <c r="G7" s="130"/>
      <c r="H7" s="127"/>
    </row>
    <row r="8" s="121" customFormat="1" ht="18.75" customHeight="1" spans="1:8">
      <c r="A8" s="126" t="s">
        <v>51</v>
      </c>
      <c r="B8" s="126" t="s">
        <v>52</v>
      </c>
      <c r="C8" s="109">
        <v>51.46765</v>
      </c>
      <c r="D8" s="109">
        <v>51.46765</v>
      </c>
      <c r="E8" s="131"/>
      <c r="F8" s="131"/>
      <c r="G8" s="131"/>
      <c r="H8" s="127"/>
    </row>
    <row r="9" s="121" customFormat="1" ht="18.75" customHeight="1" spans="1:8">
      <c r="A9" s="126" t="s">
        <v>53</v>
      </c>
      <c r="B9" s="126" t="s">
        <v>54</v>
      </c>
      <c r="C9" s="109">
        <v>17.468688</v>
      </c>
      <c r="D9" s="109">
        <v>17.468688</v>
      </c>
      <c r="E9" s="131"/>
      <c r="F9" s="131"/>
      <c r="G9" s="131"/>
      <c r="H9" s="127"/>
    </row>
    <row r="10" s="121" customFormat="1" ht="18.75" customHeight="1" spans="1:8">
      <c r="A10" s="126" t="s">
        <v>55</v>
      </c>
      <c r="B10" s="126" t="s">
        <v>56</v>
      </c>
      <c r="C10" s="109">
        <v>2556.0184</v>
      </c>
      <c r="D10" s="109">
        <v>2556.0184</v>
      </c>
      <c r="E10" s="130"/>
      <c r="F10" s="130"/>
      <c r="G10" s="130"/>
      <c r="H10" s="127"/>
    </row>
    <row r="11" s="121" customFormat="1" ht="18.75" customHeight="1" spans="1:8">
      <c r="A11" s="126" t="s">
        <v>57</v>
      </c>
      <c r="B11" s="126" t="s">
        <v>58</v>
      </c>
      <c r="C11" s="109">
        <v>1153.2677</v>
      </c>
      <c r="D11" s="109">
        <v>1153.2677</v>
      </c>
      <c r="E11" s="131"/>
      <c r="F11" s="131"/>
      <c r="G11" s="131"/>
      <c r="H11" s="127"/>
    </row>
    <row r="12" s="121" customFormat="1" ht="18.75" customHeight="1" spans="1:8">
      <c r="A12" s="126" t="s">
        <v>59</v>
      </c>
      <c r="B12" s="126" t="s">
        <v>60</v>
      </c>
      <c r="C12" s="109">
        <v>1402.7507</v>
      </c>
      <c r="D12" s="109">
        <v>1402.7507</v>
      </c>
      <c r="E12" s="131"/>
      <c r="F12" s="131"/>
      <c r="G12" s="131"/>
      <c r="H12" s="127"/>
    </row>
    <row r="13" s="121" customFormat="1" ht="18.75" customHeight="1" spans="1:8">
      <c r="A13" s="126" t="s">
        <v>61</v>
      </c>
      <c r="B13" s="126" t="s">
        <v>62</v>
      </c>
      <c r="C13" s="109">
        <v>349.5863</v>
      </c>
      <c r="D13" s="109">
        <v>349.5863</v>
      </c>
      <c r="E13" s="130"/>
      <c r="F13" s="130"/>
      <c r="G13" s="130"/>
      <c r="H13" s="127"/>
    </row>
    <row r="14" s="121" customFormat="1" ht="18.75" customHeight="1" spans="1:8">
      <c r="A14" s="126" t="s">
        <v>63</v>
      </c>
      <c r="B14" s="126" t="s">
        <v>64</v>
      </c>
      <c r="C14" s="109">
        <v>188.192</v>
      </c>
      <c r="D14" s="109">
        <v>188.192</v>
      </c>
      <c r="E14" s="131"/>
      <c r="F14" s="131"/>
      <c r="G14" s="131"/>
      <c r="H14" s="127"/>
    </row>
    <row r="15" s="121" customFormat="1" ht="18.75" customHeight="1" spans="1:8">
      <c r="A15" s="126" t="s">
        <v>65</v>
      </c>
      <c r="B15" s="126" t="s">
        <v>66</v>
      </c>
      <c r="C15" s="109">
        <v>78.7963</v>
      </c>
      <c r="D15" s="109">
        <v>78.7963</v>
      </c>
      <c r="E15" s="131"/>
      <c r="F15" s="131"/>
      <c r="G15" s="131"/>
      <c r="H15" s="127"/>
    </row>
    <row r="16" s="121" customFormat="1" ht="18.75" customHeight="1" spans="1:8">
      <c r="A16" s="126" t="s">
        <v>67</v>
      </c>
      <c r="B16" s="126" t="s">
        <v>68</v>
      </c>
      <c r="C16" s="109">
        <v>4.4</v>
      </c>
      <c r="D16" s="109">
        <v>4.4</v>
      </c>
      <c r="E16" s="131"/>
      <c r="F16" s="131"/>
      <c r="G16" s="131"/>
      <c r="H16" s="127"/>
    </row>
    <row r="17" s="121" customFormat="1" ht="18.75" customHeight="1" spans="1:8">
      <c r="A17" s="126" t="s">
        <v>69</v>
      </c>
      <c r="B17" s="126" t="s">
        <v>70</v>
      </c>
      <c r="C17" s="109">
        <v>0.8</v>
      </c>
      <c r="D17" s="109">
        <v>0.8</v>
      </c>
      <c r="E17" s="131"/>
      <c r="F17" s="131"/>
      <c r="G17" s="131"/>
      <c r="H17" s="127"/>
    </row>
    <row r="18" s="121" customFormat="1" ht="18.75" customHeight="1" spans="1:8">
      <c r="A18" s="126" t="s">
        <v>71</v>
      </c>
      <c r="B18" s="126" t="s">
        <v>72</v>
      </c>
      <c r="C18" s="109">
        <v>35.398</v>
      </c>
      <c r="D18" s="109">
        <v>35.398</v>
      </c>
      <c r="E18" s="131"/>
      <c r="F18" s="131"/>
      <c r="G18" s="131"/>
      <c r="H18" s="127"/>
    </row>
    <row r="19" s="121" customFormat="1" ht="18.75" customHeight="1" spans="1:8">
      <c r="A19" s="126" t="s">
        <v>73</v>
      </c>
      <c r="B19" s="126" t="s">
        <v>74</v>
      </c>
      <c r="C19" s="109">
        <v>42</v>
      </c>
      <c r="D19" s="109">
        <v>42</v>
      </c>
      <c r="E19" s="131"/>
      <c r="F19" s="131"/>
      <c r="G19" s="131"/>
      <c r="H19" s="127"/>
    </row>
    <row r="20" s="121" customFormat="1" ht="18.75" customHeight="1" spans="1:8">
      <c r="A20" s="126" t="s">
        <v>75</v>
      </c>
      <c r="B20" s="126" t="s">
        <v>76</v>
      </c>
      <c r="C20" s="109">
        <v>473.15703</v>
      </c>
      <c r="D20" s="109">
        <v>473.15703</v>
      </c>
      <c r="E20" s="130"/>
      <c r="F20" s="130"/>
      <c r="G20" s="130"/>
      <c r="H20" s="127"/>
    </row>
    <row r="21" s="121" customFormat="1" ht="18.75" customHeight="1" spans="1:8">
      <c r="A21" s="126" t="s">
        <v>77</v>
      </c>
      <c r="B21" s="126" t="s">
        <v>78</v>
      </c>
      <c r="C21" s="109">
        <v>45.857546</v>
      </c>
      <c r="D21" s="109">
        <v>45.857546</v>
      </c>
      <c r="E21" s="131"/>
      <c r="F21" s="131"/>
      <c r="G21" s="131"/>
      <c r="H21" s="127"/>
    </row>
    <row r="22" s="121" customFormat="1" ht="18.75" customHeight="1" spans="1:8">
      <c r="A22" s="126" t="s">
        <v>79</v>
      </c>
      <c r="B22" s="126" t="s">
        <v>80</v>
      </c>
      <c r="C22" s="109">
        <v>315.4</v>
      </c>
      <c r="D22" s="109">
        <v>315.4</v>
      </c>
      <c r="E22" s="131"/>
      <c r="F22" s="131"/>
      <c r="G22" s="131"/>
      <c r="H22" s="127"/>
    </row>
    <row r="23" s="121" customFormat="1" ht="18.75" customHeight="1" spans="1:8">
      <c r="A23" s="126" t="s">
        <v>81</v>
      </c>
      <c r="B23" s="126" t="s">
        <v>82</v>
      </c>
      <c r="C23" s="109">
        <v>83.299484</v>
      </c>
      <c r="D23" s="109">
        <v>83.299484</v>
      </c>
      <c r="E23" s="131"/>
      <c r="F23" s="131"/>
      <c r="G23" s="131"/>
      <c r="H23" s="127"/>
    </row>
    <row r="24" s="121" customFormat="1" ht="18.75" customHeight="1" spans="1:7">
      <c r="A24" s="126" t="s">
        <v>83</v>
      </c>
      <c r="B24" s="126" t="s">
        <v>84</v>
      </c>
      <c r="C24" s="109">
        <v>28.6</v>
      </c>
      <c r="D24" s="109">
        <v>28.6</v>
      </c>
      <c r="E24" s="131"/>
      <c r="F24" s="131"/>
      <c r="G24" s="131"/>
    </row>
    <row r="25" s="121" customFormat="1" ht="18.75" customHeight="1" spans="1:7">
      <c r="A25" s="126" t="s">
        <v>85</v>
      </c>
      <c r="B25" s="126" t="s">
        <v>86</v>
      </c>
      <c r="C25" s="109">
        <v>63.866</v>
      </c>
      <c r="D25" s="109">
        <v>63.866</v>
      </c>
      <c r="E25" s="130"/>
      <c r="F25" s="130"/>
      <c r="G25" s="130"/>
    </row>
    <row r="26" s="121" customFormat="1" ht="18.75" customHeight="1" spans="1:7">
      <c r="A26" s="126" t="s">
        <v>87</v>
      </c>
      <c r="B26" s="126" t="s">
        <v>88</v>
      </c>
      <c r="C26" s="109">
        <v>63.866</v>
      </c>
      <c r="D26" s="109">
        <v>63.866</v>
      </c>
      <c r="E26" s="131"/>
      <c r="F26" s="131"/>
      <c r="G26" s="131"/>
    </row>
    <row r="27" s="121" customFormat="1" ht="18.75" customHeight="1" spans="1:7">
      <c r="A27" s="126" t="s">
        <v>89</v>
      </c>
      <c r="B27" s="126" t="s">
        <v>90</v>
      </c>
      <c r="C27" s="109">
        <v>92.346752</v>
      </c>
      <c r="D27" s="109">
        <v>92.346752</v>
      </c>
      <c r="E27" s="130"/>
      <c r="F27" s="130"/>
      <c r="G27" s="130"/>
    </row>
    <row r="28" s="121" customFormat="1" ht="18.75" customHeight="1" spans="1:7">
      <c r="A28" s="126" t="s">
        <v>91</v>
      </c>
      <c r="B28" s="126" t="s">
        <v>92</v>
      </c>
      <c r="C28" s="109">
        <v>8.106752</v>
      </c>
      <c r="D28" s="109">
        <v>8.106752</v>
      </c>
      <c r="E28" s="130"/>
      <c r="F28" s="130"/>
      <c r="G28" s="130"/>
    </row>
    <row r="29" s="121" customFormat="1" ht="18.75" customHeight="1" spans="1:7">
      <c r="A29" s="126" t="s">
        <v>93</v>
      </c>
      <c r="B29" s="126" t="s">
        <v>94</v>
      </c>
      <c r="C29" s="109">
        <v>2.188544</v>
      </c>
      <c r="D29" s="109">
        <v>2.188544</v>
      </c>
      <c r="E29" s="131"/>
      <c r="F29" s="131"/>
      <c r="G29" s="131"/>
    </row>
    <row r="30" s="121" customFormat="1" ht="18.75" customHeight="1" spans="1:7">
      <c r="A30" s="126" t="s">
        <v>95</v>
      </c>
      <c r="B30" s="126" t="s">
        <v>96</v>
      </c>
      <c r="C30" s="109">
        <v>4.908111</v>
      </c>
      <c r="D30" s="109">
        <v>4.908111</v>
      </c>
      <c r="E30" s="131"/>
      <c r="F30" s="131"/>
      <c r="G30" s="131"/>
    </row>
    <row r="31" s="121" customFormat="1" ht="18.75" customHeight="1" spans="1:7">
      <c r="A31" s="126" t="s">
        <v>97</v>
      </c>
      <c r="B31" s="126" t="s">
        <v>98</v>
      </c>
      <c r="C31" s="109">
        <v>1.010097</v>
      </c>
      <c r="D31" s="109">
        <v>1.010097</v>
      </c>
      <c r="E31" s="131"/>
      <c r="F31" s="131"/>
      <c r="G31" s="131"/>
    </row>
    <row r="32" s="121" customFormat="1" ht="18.75" customHeight="1" spans="1:7">
      <c r="A32" s="126" t="s">
        <v>99</v>
      </c>
      <c r="B32" s="126" t="s">
        <v>100</v>
      </c>
      <c r="C32" s="109">
        <v>84.24</v>
      </c>
      <c r="D32" s="109">
        <v>84.24</v>
      </c>
      <c r="E32" s="130"/>
      <c r="F32" s="130"/>
      <c r="G32" s="130"/>
    </row>
    <row r="33" s="121" customFormat="1" ht="18.75" customHeight="1" spans="1:7">
      <c r="A33" s="126" t="s">
        <v>101</v>
      </c>
      <c r="B33" s="126" t="s">
        <v>102</v>
      </c>
      <c r="C33" s="109">
        <v>84.24</v>
      </c>
      <c r="D33" s="109">
        <v>84.24</v>
      </c>
      <c r="E33" s="131"/>
      <c r="F33" s="131"/>
      <c r="G33" s="131"/>
    </row>
    <row r="34" s="121" customFormat="1" ht="18.75" customHeight="1" spans="1:7">
      <c r="A34" s="126" t="s">
        <v>103</v>
      </c>
      <c r="B34" s="126" t="s">
        <v>104</v>
      </c>
      <c r="C34" s="109">
        <v>16.582178</v>
      </c>
      <c r="D34" s="109">
        <v>16.582178</v>
      </c>
      <c r="E34" s="130"/>
      <c r="F34" s="130"/>
      <c r="G34" s="130"/>
    </row>
    <row r="35" s="121" customFormat="1" ht="18.75" customHeight="1" spans="1:7">
      <c r="A35" s="126" t="s">
        <v>105</v>
      </c>
      <c r="B35" s="126" t="s">
        <v>106</v>
      </c>
      <c r="C35" s="109">
        <v>16.582178</v>
      </c>
      <c r="D35" s="109">
        <v>16.582178</v>
      </c>
      <c r="E35" s="130"/>
      <c r="F35" s="130"/>
      <c r="G35" s="130"/>
    </row>
    <row r="36" s="121" customFormat="1" ht="18.75" customHeight="1" spans="1:7">
      <c r="A36" s="126" t="s">
        <v>107</v>
      </c>
      <c r="B36" s="126" t="s">
        <v>108</v>
      </c>
      <c r="C36" s="109">
        <v>16.582178</v>
      </c>
      <c r="D36" s="109">
        <v>16.582178</v>
      </c>
      <c r="E36" s="131"/>
      <c r="F36" s="131"/>
      <c r="G36" s="131"/>
    </row>
    <row r="37" ht="25.5" customHeight="1" spans="1:7">
      <c r="A37" s="81" t="s">
        <v>109</v>
      </c>
      <c r="B37" s="82"/>
      <c r="C37" s="109">
        <v>3620.492998</v>
      </c>
      <c r="D37" s="109">
        <v>3620.492998</v>
      </c>
      <c r="E37" s="80"/>
      <c r="F37" s="80"/>
      <c r="G37" s="80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opLeftCell="A18" workbookViewId="0">
      <selection activeCell="B30" sqref="B30"/>
    </sheetView>
  </sheetViews>
  <sheetFormatPr defaultColWidth="6.875" defaultRowHeight="11.25" outlineLevelCol="7"/>
  <cols>
    <col min="1" max="1" width="15.75" style="65" customWidth="1"/>
    <col min="2" max="2" width="46.875" style="65" customWidth="1"/>
    <col min="3" max="5" width="22.625" style="65" customWidth="1"/>
    <col min="6" max="16384" width="6.875" style="65"/>
  </cols>
  <sheetData>
    <row r="1" ht="16.5" customHeight="1" spans="1:5">
      <c r="A1" s="49" t="s">
        <v>110</v>
      </c>
      <c r="B1" s="50"/>
      <c r="C1" s="50"/>
      <c r="D1" s="72"/>
      <c r="E1" s="72"/>
    </row>
    <row r="2" ht="16.5" customHeight="1" spans="1:5">
      <c r="A2" s="50"/>
      <c r="B2" s="50"/>
      <c r="C2" s="50"/>
      <c r="D2" s="72"/>
      <c r="E2" s="72"/>
    </row>
    <row r="3" ht="29.25" customHeight="1" spans="1:5">
      <c r="A3" s="74" t="s">
        <v>111</v>
      </c>
      <c r="B3" s="74"/>
      <c r="C3" s="74"/>
      <c r="D3" s="74"/>
      <c r="E3" s="74"/>
    </row>
    <row r="4" ht="26.25" customHeight="1" spans="1:5">
      <c r="A4" s="75"/>
      <c r="B4" s="75"/>
      <c r="C4" s="75"/>
      <c r="D4" s="75"/>
      <c r="E4" s="87" t="s">
        <v>2</v>
      </c>
    </row>
    <row r="5" ht="26.25" customHeight="1" spans="1:5">
      <c r="A5" s="122" t="s">
        <v>40</v>
      </c>
      <c r="B5" s="123"/>
      <c r="C5" s="124" t="s">
        <v>37</v>
      </c>
      <c r="D5" s="124" t="s">
        <v>112</v>
      </c>
      <c r="E5" s="124" t="s">
        <v>113</v>
      </c>
    </row>
    <row r="6" s="73" customFormat="1" ht="27.75" customHeight="1" spans="1:5">
      <c r="A6" s="76" t="s">
        <v>45</v>
      </c>
      <c r="B6" s="76" t="s">
        <v>46</v>
      </c>
      <c r="C6" s="125"/>
      <c r="D6" s="125"/>
      <c r="E6" s="125"/>
    </row>
    <row r="7" s="121" customFormat="1" ht="18.75" customHeight="1" spans="1:8">
      <c r="A7" s="126"/>
      <c r="B7" s="126" t="s">
        <v>48</v>
      </c>
      <c r="C7" s="109">
        <v>3511.564068</v>
      </c>
      <c r="D7" s="109">
        <v>198.093368</v>
      </c>
      <c r="E7" s="109">
        <v>3313.4707</v>
      </c>
      <c r="F7" s="127"/>
      <c r="G7" s="127"/>
      <c r="H7" s="127"/>
    </row>
    <row r="8" s="121" customFormat="1" ht="18.75" customHeight="1" spans="1:8">
      <c r="A8" s="126" t="s">
        <v>114</v>
      </c>
      <c r="B8" s="126" t="s">
        <v>50</v>
      </c>
      <c r="C8" s="109">
        <v>68.936338</v>
      </c>
      <c r="D8" s="109">
        <v>68.936338</v>
      </c>
      <c r="E8" s="109"/>
      <c r="F8" s="127"/>
      <c r="G8" s="127"/>
      <c r="H8" s="127"/>
    </row>
    <row r="9" s="121" customFormat="1" ht="18.75" customHeight="1" spans="1:8">
      <c r="A9" s="126" t="s">
        <v>51</v>
      </c>
      <c r="B9" s="126" t="s">
        <v>52</v>
      </c>
      <c r="C9" s="109">
        <v>51.46765</v>
      </c>
      <c r="D9" s="109">
        <v>51.46765</v>
      </c>
      <c r="E9" s="109"/>
      <c r="F9" s="127"/>
      <c r="G9" s="127"/>
      <c r="H9" s="127"/>
    </row>
    <row r="10" s="121" customFormat="1" ht="18.75" customHeight="1" spans="1:8">
      <c r="A10" s="126" t="s">
        <v>53</v>
      </c>
      <c r="B10" s="126" t="s">
        <v>54</v>
      </c>
      <c r="C10" s="109">
        <v>17.468688</v>
      </c>
      <c r="D10" s="109">
        <v>17.468688</v>
      </c>
      <c r="E10" s="109"/>
      <c r="F10" s="127"/>
      <c r="G10" s="127"/>
      <c r="H10" s="127"/>
    </row>
    <row r="11" s="121" customFormat="1" ht="18.75" customHeight="1" spans="1:8">
      <c r="A11" s="126" t="s">
        <v>114</v>
      </c>
      <c r="B11" s="126" t="s">
        <v>56</v>
      </c>
      <c r="C11" s="109">
        <v>2556.0184</v>
      </c>
      <c r="D11" s="109"/>
      <c r="E11" s="109">
        <v>2556.0184</v>
      </c>
      <c r="F11" s="127"/>
      <c r="G11" s="127"/>
      <c r="H11" s="127"/>
    </row>
    <row r="12" s="121" customFormat="1" ht="18.75" customHeight="1" spans="1:8">
      <c r="A12" s="126" t="s">
        <v>57</v>
      </c>
      <c r="B12" s="126" t="s">
        <v>58</v>
      </c>
      <c r="C12" s="109">
        <v>1153.2677</v>
      </c>
      <c r="D12" s="109"/>
      <c r="E12" s="109">
        <v>1153.2677</v>
      </c>
      <c r="F12" s="127"/>
      <c r="G12" s="127"/>
      <c r="H12" s="127"/>
    </row>
    <row r="13" s="121" customFormat="1" ht="18.75" customHeight="1" spans="1:8">
      <c r="A13" s="126" t="s">
        <v>59</v>
      </c>
      <c r="B13" s="126" t="s">
        <v>60</v>
      </c>
      <c r="C13" s="109">
        <v>1402.7507</v>
      </c>
      <c r="D13" s="109"/>
      <c r="E13" s="109">
        <v>1402.7507</v>
      </c>
      <c r="F13" s="127"/>
      <c r="G13" s="127"/>
      <c r="H13" s="127"/>
    </row>
    <row r="14" s="121" customFormat="1" ht="18.75" customHeight="1" spans="1:8">
      <c r="A14" s="126" t="s">
        <v>114</v>
      </c>
      <c r="B14" s="126" t="s">
        <v>62</v>
      </c>
      <c r="C14" s="109">
        <v>349.5863</v>
      </c>
      <c r="D14" s="109"/>
      <c r="E14" s="109">
        <v>349.5863</v>
      </c>
      <c r="F14" s="127"/>
      <c r="G14" s="127"/>
      <c r="H14" s="127"/>
    </row>
    <row r="15" s="121" customFormat="1" ht="18.75" customHeight="1" spans="1:8">
      <c r="A15" s="126" t="s">
        <v>63</v>
      </c>
      <c r="B15" s="126" t="s">
        <v>64</v>
      </c>
      <c r="C15" s="109">
        <v>188.192</v>
      </c>
      <c r="D15" s="109"/>
      <c r="E15" s="109">
        <v>188.192</v>
      </c>
      <c r="F15" s="127"/>
      <c r="G15" s="127"/>
      <c r="H15" s="127"/>
    </row>
    <row r="16" s="121" customFormat="1" ht="18.75" customHeight="1" spans="1:8">
      <c r="A16" s="126" t="s">
        <v>65</v>
      </c>
      <c r="B16" s="126" t="s">
        <v>66</v>
      </c>
      <c r="C16" s="109">
        <v>78.7963</v>
      </c>
      <c r="D16" s="109"/>
      <c r="E16" s="109">
        <v>78.7963</v>
      </c>
      <c r="F16" s="127"/>
      <c r="G16" s="127"/>
      <c r="H16" s="127"/>
    </row>
    <row r="17" s="121" customFormat="1" ht="18.75" customHeight="1" spans="1:8">
      <c r="A17" s="126" t="s">
        <v>67</v>
      </c>
      <c r="B17" s="126" t="s">
        <v>68</v>
      </c>
      <c r="C17" s="109">
        <v>4.4</v>
      </c>
      <c r="D17" s="109"/>
      <c r="E17" s="109">
        <v>4.4</v>
      </c>
      <c r="F17" s="127"/>
      <c r="G17" s="127"/>
      <c r="H17" s="127"/>
    </row>
    <row r="18" s="121" customFormat="1" ht="18.75" customHeight="1" spans="1:8">
      <c r="A18" s="126" t="s">
        <v>69</v>
      </c>
      <c r="B18" s="126" t="s">
        <v>70</v>
      </c>
      <c r="C18" s="109">
        <v>0.8</v>
      </c>
      <c r="D18" s="109"/>
      <c r="E18" s="109">
        <v>0.8</v>
      </c>
      <c r="F18" s="127"/>
      <c r="G18" s="127"/>
      <c r="H18" s="127"/>
    </row>
    <row r="19" s="121" customFormat="1" ht="18.75" customHeight="1" spans="1:8">
      <c r="A19" s="126" t="s">
        <v>71</v>
      </c>
      <c r="B19" s="126" t="s">
        <v>72</v>
      </c>
      <c r="C19" s="109">
        <v>35.398</v>
      </c>
      <c r="D19" s="109"/>
      <c r="E19" s="109">
        <v>35.398</v>
      </c>
      <c r="F19" s="127"/>
      <c r="G19" s="127"/>
      <c r="H19" s="127"/>
    </row>
    <row r="20" s="121" customFormat="1" ht="18.75" customHeight="1" spans="1:5">
      <c r="A20" s="126" t="s">
        <v>73</v>
      </c>
      <c r="B20" s="126" t="s">
        <v>74</v>
      </c>
      <c r="C20" s="109">
        <v>42</v>
      </c>
      <c r="D20" s="109"/>
      <c r="E20" s="109">
        <v>42</v>
      </c>
    </row>
    <row r="21" s="121" customFormat="1" ht="18.75" customHeight="1" spans="1:5">
      <c r="A21" s="126" t="s">
        <v>114</v>
      </c>
      <c r="B21" s="126" t="s">
        <v>76</v>
      </c>
      <c r="C21" s="109">
        <v>473.15703</v>
      </c>
      <c r="D21" s="109">
        <v>129.15703</v>
      </c>
      <c r="E21" s="109">
        <v>344</v>
      </c>
    </row>
    <row r="22" s="121" customFormat="1" ht="18.75" customHeight="1" spans="1:5">
      <c r="A22" s="126" t="s">
        <v>77</v>
      </c>
      <c r="B22" s="126" t="s">
        <v>78</v>
      </c>
      <c r="C22" s="109">
        <v>45.857546</v>
      </c>
      <c r="D22" s="109">
        <v>45.857546</v>
      </c>
      <c r="E22" s="109"/>
    </row>
    <row r="23" s="121" customFormat="1" ht="18.75" customHeight="1" spans="1:5">
      <c r="A23" s="126" t="s">
        <v>79</v>
      </c>
      <c r="B23" s="126" t="s">
        <v>80</v>
      </c>
      <c r="C23" s="109">
        <v>315.4</v>
      </c>
      <c r="D23" s="109"/>
      <c r="E23" s="109">
        <v>315.4</v>
      </c>
    </row>
    <row r="24" s="121" customFormat="1" ht="18.75" customHeight="1" spans="1:5">
      <c r="A24" s="126" t="s">
        <v>81</v>
      </c>
      <c r="B24" s="126" t="s">
        <v>82</v>
      </c>
      <c r="C24" s="109">
        <v>83.299484</v>
      </c>
      <c r="D24" s="109">
        <v>83.299484</v>
      </c>
      <c r="E24" s="109"/>
    </row>
    <row r="25" s="121" customFormat="1" ht="18.75" customHeight="1" spans="1:5">
      <c r="A25" s="126" t="s">
        <v>83</v>
      </c>
      <c r="B25" s="126" t="s">
        <v>84</v>
      </c>
      <c r="C25" s="109">
        <v>28.6</v>
      </c>
      <c r="D25" s="109"/>
      <c r="E25" s="109">
        <v>28.6</v>
      </c>
    </row>
    <row r="26" s="121" customFormat="1" ht="18.75" customHeight="1" spans="1:5">
      <c r="A26" s="126" t="s">
        <v>114</v>
      </c>
      <c r="B26" s="126" t="s">
        <v>86</v>
      </c>
      <c r="C26" s="109">
        <v>63.866</v>
      </c>
      <c r="D26" s="109"/>
      <c r="E26" s="109">
        <v>63.866</v>
      </c>
    </row>
    <row r="27" s="121" customFormat="1" ht="18.75" customHeight="1" spans="1:5">
      <c r="A27" s="126" t="s">
        <v>87</v>
      </c>
      <c r="B27" s="126" t="s">
        <v>88</v>
      </c>
      <c r="C27" s="109">
        <v>63.866</v>
      </c>
      <c r="D27" s="109"/>
      <c r="E27" s="109">
        <v>63.866</v>
      </c>
    </row>
    <row r="28" s="121" customFormat="1" ht="18.75" customHeight="1" spans="1:5">
      <c r="A28" s="126"/>
      <c r="B28" s="126" t="s">
        <v>90</v>
      </c>
      <c r="C28" s="109">
        <v>92.346752</v>
      </c>
      <c r="D28" s="109">
        <v>8.106752</v>
      </c>
      <c r="E28" s="109">
        <v>84.24</v>
      </c>
    </row>
    <row r="29" s="121" customFormat="1" ht="18.75" customHeight="1" spans="1:5">
      <c r="A29" s="126" t="s">
        <v>115</v>
      </c>
      <c r="B29" s="126" t="s">
        <v>92</v>
      </c>
      <c r="C29" s="109">
        <v>8.106752</v>
      </c>
      <c r="D29" s="109">
        <v>8.106752</v>
      </c>
      <c r="E29" s="109"/>
    </row>
    <row r="30" s="121" customFormat="1" ht="18.75" customHeight="1" spans="1:5">
      <c r="A30" s="126" t="s">
        <v>93</v>
      </c>
      <c r="B30" s="126" t="s">
        <v>94</v>
      </c>
      <c r="C30" s="109">
        <v>2.188544</v>
      </c>
      <c r="D30" s="109">
        <v>2.188544</v>
      </c>
      <c r="E30" s="109"/>
    </row>
    <row r="31" s="121" customFormat="1" ht="18.75" customHeight="1" spans="1:5">
      <c r="A31" s="126" t="s">
        <v>95</v>
      </c>
      <c r="B31" s="126" t="s">
        <v>96</v>
      </c>
      <c r="C31" s="109">
        <v>4.908111</v>
      </c>
      <c r="D31" s="109">
        <v>4.908111</v>
      </c>
      <c r="E31" s="109"/>
    </row>
    <row r="32" s="121" customFormat="1" ht="18.75" customHeight="1" spans="1:5">
      <c r="A32" s="126" t="s">
        <v>97</v>
      </c>
      <c r="B32" s="126" t="s">
        <v>98</v>
      </c>
      <c r="C32" s="109">
        <v>1.010097</v>
      </c>
      <c r="D32" s="109">
        <v>1.010097</v>
      </c>
      <c r="E32" s="109"/>
    </row>
    <row r="33" s="121" customFormat="1" ht="18.75" customHeight="1" spans="1:5">
      <c r="A33" s="126" t="s">
        <v>115</v>
      </c>
      <c r="B33" s="126" t="s">
        <v>100</v>
      </c>
      <c r="C33" s="109">
        <v>84.24</v>
      </c>
      <c r="D33" s="109"/>
      <c r="E33" s="109">
        <v>84.24</v>
      </c>
    </row>
    <row r="34" s="121" customFormat="1" ht="18.75" customHeight="1" spans="1:5">
      <c r="A34" s="126" t="s">
        <v>101</v>
      </c>
      <c r="B34" s="126" t="s">
        <v>102</v>
      </c>
      <c r="C34" s="109">
        <v>84.24</v>
      </c>
      <c r="D34" s="109"/>
      <c r="E34" s="109">
        <v>84.24</v>
      </c>
    </row>
    <row r="35" s="121" customFormat="1" ht="18.75" customHeight="1" spans="1:5">
      <c r="A35" s="126"/>
      <c r="B35" s="126" t="s">
        <v>104</v>
      </c>
      <c r="C35" s="109">
        <v>16.582178</v>
      </c>
      <c r="D35" s="109">
        <v>16.582178</v>
      </c>
      <c r="E35" s="109"/>
    </row>
    <row r="36" s="121" customFormat="1" ht="18.75" customHeight="1" spans="1:5">
      <c r="A36" s="126" t="s">
        <v>116</v>
      </c>
      <c r="B36" s="126" t="s">
        <v>106</v>
      </c>
      <c r="C36" s="109">
        <v>16.582178</v>
      </c>
      <c r="D36" s="109">
        <v>16.582178</v>
      </c>
      <c r="E36" s="109"/>
    </row>
    <row r="37" s="121" customFormat="1" ht="18.75" customHeight="1" spans="1:5">
      <c r="A37" s="126" t="s">
        <v>107</v>
      </c>
      <c r="B37" s="126" t="s">
        <v>108</v>
      </c>
      <c r="C37" s="109">
        <v>16.582178</v>
      </c>
      <c r="D37" s="109">
        <v>16.582178</v>
      </c>
      <c r="E37" s="109"/>
    </row>
    <row r="38" ht="21" customHeight="1" spans="1:5">
      <c r="A38" s="81" t="s">
        <v>109</v>
      </c>
      <c r="B38" s="82"/>
      <c r="C38" s="109">
        <v>3620.492998</v>
      </c>
      <c r="D38" s="109">
        <v>222.782298</v>
      </c>
      <c r="E38" s="109">
        <v>3397.7107</v>
      </c>
    </row>
  </sheetData>
  <mergeCells count="6">
    <mergeCell ref="A3:E3"/>
    <mergeCell ref="A5:B5"/>
    <mergeCell ref="A38:B3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5" workbookViewId="0">
      <selection activeCell="C25" sqref="C25"/>
    </sheetView>
  </sheetViews>
  <sheetFormatPr defaultColWidth="6.875" defaultRowHeight="11.25" outlineLevelCol="5"/>
  <cols>
    <col min="1" max="1" width="28.125" style="65" customWidth="1"/>
    <col min="2" max="2" width="14.875" style="65" customWidth="1"/>
    <col min="3" max="3" width="30.375" style="65" customWidth="1"/>
    <col min="4" max="4" width="15.375" style="65" customWidth="1"/>
    <col min="5" max="6" width="17.125" style="65" customWidth="1"/>
    <col min="7" max="16384" width="6.875" style="65"/>
  </cols>
  <sheetData>
    <row r="1" ht="16.5" customHeight="1" spans="1:6">
      <c r="A1" s="75" t="s">
        <v>117</v>
      </c>
      <c r="B1" s="117"/>
      <c r="C1" s="117"/>
      <c r="D1" s="117"/>
      <c r="E1" s="117"/>
      <c r="F1" s="118"/>
    </row>
    <row r="2" ht="18.75" customHeight="1" spans="1:6">
      <c r="A2" s="119"/>
      <c r="B2" s="117"/>
      <c r="C2" s="117"/>
      <c r="D2" s="117"/>
      <c r="E2" s="117"/>
      <c r="F2" s="118"/>
    </row>
    <row r="3" ht="21" customHeight="1" spans="1:6">
      <c r="A3" s="91" t="s">
        <v>118</v>
      </c>
      <c r="B3" s="91"/>
      <c r="C3" s="91"/>
      <c r="D3" s="91"/>
      <c r="E3" s="91"/>
      <c r="F3" s="91"/>
    </row>
    <row r="4" ht="14.25" customHeight="1" spans="1:6">
      <c r="A4" s="120"/>
      <c r="B4" s="120"/>
      <c r="C4" s="120"/>
      <c r="D4" s="120"/>
      <c r="E4" s="120"/>
      <c r="F4" s="93" t="s">
        <v>2</v>
      </c>
    </row>
    <row r="5" ht="24" customHeight="1" spans="1:6">
      <c r="A5" s="140" t="s">
        <v>3</v>
      </c>
      <c r="B5" s="76"/>
      <c r="C5" s="140" t="s">
        <v>4</v>
      </c>
      <c r="D5" s="76"/>
      <c r="E5" s="76"/>
      <c r="F5" s="76"/>
    </row>
    <row r="6" ht="24" customHeight="1" spans="1:6">
      <c r="A6" s="140" t="s">
        <v>5</v>
      </c>
      <c r="B6" s="140" t="s">
        <v>6</v>
      </c>
      <c r="C6" s="76" t="s">
        <v>40</v>
      </c>
      <c r="D6" s="76" t="s">
        <v>6</v>
      </c>
      <c r="E6" s="76"/>
      <c r="F6" s="76"/>
    </row>
    <row r="7" ht="24" customHeight="1" spans="1:6">
      <c r="A7" s="76"/>
      <c r="B7" s="76"/>
      <c r="C7" s="76"/>
      <c r="D7" s="76" t="s">
        <v>119</v>
      </c>
      <c r="E7" s="76" t="s">
        <v>41</v>
      </c>
      <c r="F7" s="76" t="s">
        <v>120</v>
      </c>
    </row>
    <row r="8" ht="28.5" customHeight="1" spans="1:6">
      <c r="A8" s="80" t="s">
        <v>11</v>
      </c>
      <c r="B8" s="84">
        <v>3620.49</v>
      </c>
      <c r="C8" s="78" t="s">
        <v>12</v>
      </c>
      <c r="D8" s="78"/>
      <c r="E8" s="78"/>
      <c r="F8" s="84"/>
    </row>
    <row r="9" ht="28.5" customHeight="1" spans="1:6">
      <c r="A9" s="80" t="s">
        <v>13</v>
      </c>
      <c r="B9" s="84"/>
      <c r="C9" s="78" t="s">
        <v>14</v>
      </c>
      <c r="D9" s="78"/>
      <c r="E9" s="78"/>
      <c r="F9" s="84"/>
    </row>
    <row r="10" ht="28.5" customHeight="1" spans="1:6">
      <c r="A10" s="80"/>
      <c r="B10" s="80"/>
      <c r="C10" s="78" t="s">
        <v>16</v>
      </c>
      <c r="D10" s="78"/>
      <c r="E10" s="78"/>
      <c r="F10" s="84"/>
    </row>
    <row r="11" ht="28.5" customHeight="1" spans="1:6">
      <c r="A11" s="80"/>
      <c r="B11" s="80"/>
      <c r="C11" s="80" t="s">
        <v>18</v>
      </c>
      <c r="D11" s="80"/>
      <c r="E11" s="80"/>
      <c r="F11" s="84"/>
    </row>
    <row r="12" ht="28.5" customHeight="1" spans="1:6">
      <c r="A12" s="80"/>
      <c r="B12" s="80"/>
      <c r="C12" s="78" t="s">
        <v>19</v>
      </c>
      <c r="D12" s="78"/>
      <c r="E12" s="78"/>
      <c r="F12" s="84"/>
    </row>
    <row r="13" ht="28.5" customHeight="1" spans="1:6">
      <c r="A13" s="80"/>
      <c r="B13" s="80"/>
      <c r="C13" s="78" t="s">
        <v>20</v>
      </c>
      <c r="D13" s="78"/>
      <c r="E13" s="78"/>
      <c r="F13" s="84"/>
    </row>
    <row r="14" ht="28.5" customHeight="1" spans="1:6">
      <c r="A14" s="80"/>
      <c r="B14" s="80"/>
      <c r="C14" s="80" t="s">
        <v>21</v>
      </c>
      <c r="D14" s="80"/>
      <c r="E14" s="80"/>
      <c r="F14" s="80"/>
    </row>
    <row r="15" ht="28.5" customHeight="1" spans="1:6">
      <c r="A15" s="80"/>
      <c r="B15" s="80"/>
      <c r="C15" s="80" t="s">
        <v>22</v>
      </c>
      <c r="D15" s="109">
        <v>3511.564068</v>
      </c>
      <c r="E15" s="109">
        <v>3511.564068</v>
      </c>
      <c r="F15" s="80"/>
    </row>
    <row r="16" ht="28.5" customHeight="1" spans="1:6">
      <c r="A16" s="80"/>
      <c r="B16" s="80"/>
      <c r="C16" s="78" t="s">
        <v>23</v>
      </c>
      <c r="D16" s="109">
        <v>92.346752</v>
      </c>
      <c r="E16" s="109">
        <v>92.346752</v>
      </c>
      <c r="F16" s="80"/>
    </row>
    <row r="17" ht="28.5" customHeight="1" spans="1:6">
      <c r="A17" s="80"/>
      <c r="B17" s="80"/>
      <c r="C17" s="78" t="s">
        <v>24</v>
      </c>
      <c r="D17" s="109"/>
      <c r="E17" s="109"/>
      <c r="F17" s="80"/>
    </row>
    <row r="18" ht="28.5" customHeight="1" spans="1:6">
      <c r="A18" s="80"/>
      <c r="B18" s="80"/>
      <c r="C18" s="80" t="s">
        <v>25</v>
      </c>
      <c r="D18" s="109"/>
      <c r="E18" s="109"/>
      <c r="F18" s="80"/>
    </row>
    <row r="19" ht="28.5" customHeight="1" spans="1:6">
      <c r="A19" s="80"/>
      <c r="B19" s="80"/>
      <c r="C19" s="80" t="s">
        <v>26</v>
      </c>
      <c r="D19" s="109"/>
      <c r="E19" s="109"/>
      <c r="F19" s="80"/>
    </row>
    <row r="20" ht="28.5" customHeight="1" spans="1:6">
      <c r="A20" s="80"/>
      <c r="B20" s="80"/>
      <c r="C20" s="80" t="s">
        <v>27</v>
      </c>
      <c r="D20" s="109"/>
      <c r="E20" s="109"/>
      <c r="F20" s="80"/>
    </row>
    <row r="21" ht="28.5" customHeight="1" spans="1:6">
      <c r="A21" s="80"/>
      <c r="B21" s="80"/>
      <c r="C21" s="80" t="s">
        <v>121</v>
      </c>
      <c r="D21" s="109"/>
      <c r="E21" s="109"/>
      <c r="F21" s="80"/>
    </row>
    <row r="22" ht="28.5" customHeight="1" spans="1:6">
      <c r="A22" s="80"/>
      <c r="B22" s="80"/>
      <c r="C22" s="80" t="s">
        <v>29</v>
      </c>
      <c r="D22" s="109"/>
      <c r="E22" s="109"/>
      <c r="F22" s="80"/>
    </row>
    <row r="23" ht="28.5" customHeight="1" spans="1:6">
      <c r="A23" s="80"/>
      <c r="B23" s="80"/>
      <c r="C23" s="80" t="s">
        <v>30</v>
      </c>
      <c r="D23" s="109"/>
      <c r="E23" s="109"/>
      <c r="F23" s="80"/>
    </row>
    <row r="24" ht="28.5" customHeight="1" spans="1:6">
      <c r="A24" s="80"/>
      <c r="B24" s="80"/>
      <c r="C24" s="80" t="s">
        <v>31</v>
      </c>
      <c r="D24" s="109"/>
      <c r="E24" s="109"/>
      <c r="F24" s="80"/>
    </row>
    <row r="25" ht="28.5" customHeight="1" spans="1:6">
      <c r="A25" s="80"/>
      <c r="B25" s="80"/>
      <c r="C25" s="80" t="s">
        <v>32</v>
      </c>
      <c r="D25" s="109">
        <v>16.582178</v>
      </c>
      <c r="E25" s="109">
        <v>16.582178</v>
      </c>
      <c r="F25" s="80"/>
    </row>
    <row r="26" ht="28.5" customHeight="1" spans="1:6">
      <c r="A26" s="80"/>
      <c r="B26" s="80"/>
      <c r="C26" s="80" t="s">
        <v>33</v>
      </c>
      <c r="D26" s="109"/>
      <c r="E26" s="109"/>
      <c r="F26" s="80"/>
    </row>
    <row r="27" ht="28.5" customHeight="1" spans="1:6">
      <c r="A27" s="80"/>
      <c r="B27" s="80"/>
      <c r="C27" s="80" t="s">
        <v>34</v>
      </c>
      <c r="D27" s="109"/>
      <c r="E27" s="109"/>
      <c r="F27" s="80"/>
    </row>
    <row r="28" ht="28.5" customHeight="1" spans="1:6">
      <c r="A28" s="80"/>
      <c r="B28" s="80"/>
      <c r="C28" s="80" t="s">
        <v>35</v>
      </c>
      <c r="D28" s="109"/>
      <c r="E28" s="109"/>
      <c r="F28" s="80"/>
    </row>
    <row r="29" ht="28.5" customHeight="1" spans="1:6">
      <c r="A29" s="76" t="s">
        <v>36</v>
      </c>
      <c r="B29" s="84">
        <v>3620.49</v>
      </c>
      <c r="C29" s="76" t="s">
        <v>37</v>
      </c>
      <c r="D29" s="109">
        <v>3620.492998</v>
      </c>
      <c r="E29" s="109">
        <v>3620.492998</v>
      </c>
      <c r="F29" s="8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showGridLines="0" showZeros="0" workbookViewId="0">
      <selection activeCell="B11" sqref="B11"/>
    </sheetView>
  </sheetViews>
  <sheetFormatPr defaultColWidth="6.875" defaultRowHeight="11.25"/>
  <cols>
    <col min="1" max="1" width="9.875" style="65" customWidth="1"/>
    <col min="2" max="2" width="38.75" style="65" customWidth="1"/>
    <col min="3" max="8" width="10" style="65" customWidth="1"/>
    <col min="9" max="11" width="10.875" style="65" customWidth="1"/>
    <col min="12" max="12" width="6.875" style="65"/>
    <col min="13" max="13" width="11.125" style="65"/>
    <col min="14" max="16384" width="6.875" style="65"/>
  </cols>
  <sheetData>
    <row r="1" ht="16.5" customHeight="1" spans="1:11">
      <c r="A1" s="49" t="s">
        <v>122</v>
      </c>
      <c r="B1" s="50"/>
      <c r="C1" s="50"/>
      <c r="D1" s="50"/>
      <c r="E1" s="50"/>
      <c r="F1" s="50"/>
      <c r="G1" s="50"/>
      <c r="H1" s="50"/>
      <c r="I1" s="72"/>
      <c r="J1" s="72"/>
      <c r="K1" s="72"/>
    </row>
    <row r="2" ht="16.5" customHeight="1" spans="1:11">
      <c r="A2" s="50"/>
      <c r="B2" s="50"/>
      <c r="C2" s="50"/>
      <c r="D2" s="50"/>
      <c r="E2" s="50"/>
      <c r="F2" s="50"/>
      <c r="G2" s="50"/>
      <c r="H2" s="50"/>
      <c r="I2" s="72"/>
      <c r="J2" s="72"/>
      <c r="K2" s="72"/>
    </row>
    <row r="3" ht="29.25" customHeight="1" spans="1:11">
      <c r="A3" s="74" t="s">
        <v>123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6.25" customHeight="1" spans="1:11">
      <c r="A4" s="111"/>
      <c r="B4" s="111"/>
      <c r="C4" s="111"/>
      <c r="D4" s="111"/>
      <c r="E4" s="111"/>
      <c r="F4" s="111"/>
      <c r="G4" s="111"/>
      <c r="H4" s="111"/>
      <c r="I4" s="111"/>
      <c r="J4" s="83" t="s">
        <v>2</v>
      </c>
      <c r="K4" s="83"/>
    </row>
    <row r="5" ht="26.25" customHeight="1" spans="1:11">
      <c r="A5" s="76" t="s">
        <v>40</v>
      </c>
      <c r="B5" s="76"/>
      <c r="C5" s="76" t="s">
        <v>124</v>
      </c>
      <c r="D5" s="76"/>
      <c r="E5" s="76"/>
      <c r="F5" s="76" t="s">
        <v>125</v>
      </c>
      <c r="G5" s="76"/>
      <c r="H5" s="76"/>
      <c r="I5" s="76" t="s">
        <v>126</v>
      </c>
      <c r="J5" s="76"/>
      <c r="K5" s="76"/>
    </row>
    <row r="6" s="73" customFormat="1" ht="30.75" customHeight="1" spans="1:11">
      <c r="A6" s="76" t="s">
        <v>45</v>
      </c>
      <c r="B6" s="76" t="s">
        <v>46</v>
      </c>
      <c r="C6" s="76" t="s">
        <v>127</v>
      </c>
      <c r="D6" s="76" t="s">
        <v>112</v>
      </c>
      <c r="E6" s="76" t="s">
        <v>113</v>
      </c>
      <c r="F6" s="76" t="s">
        <v>127</v>
      </c>
      <c r="G6" s="76" t="s">
        <v>112</v>
      </c>
      <c r="H6" s="76" t="s">
        <v>113</v>
      </c>
      <c r="I6" s="76" t="s">
        <v>127</v>
      </c>
      <c r="J6" s="76" t="s">
        <v>112</v>
      </c>
      <c r="K6" s="76" t="s">
        <v>113</v>
      </c>
    </row>
    <row r="7" s="73" customFormat="1" ht="30.75" customHeight="1" spans="1:11">
      <c r="A7" s="112" t="s">
        <v>47</v>
      </c>
      <c r="B7" s="112" t="s">
        <v>128</v>
      </c>
      <c r="C7" s="113">
        <v>3687.97</v>
      </c>
      <c r="D7" s="113">
        <v>137.09</v>
      </c>
      <c r="E7" s="113">
        <v>3550.88</v>
      </c>
      <c r="F7" s="109">
        <v>3511.56</v>
      </c>
      <c r="G7" s="109">
        <v>198.09</v>
      </c>
      <c r="H7" s="109">
        <v>3313.47</v>
      </c>
      <c r="I7" s="116">
        <f>(F7-C7)/C7*100</f>
        <v>-4.78339032042017</v>
      </c>
      <c r="J7" s="116">
        <f>(G7-D7)/D7*100</f>
        <v>44.4963162885696</v>
      </c>
      <c r="K7" s="96">
        <f>(H7-E7)/E7*100</f>
        <v>-6.68594827197766</v>
      </c>
    </row>
    <row r="8" s="73" customFormat="1" ht="30.75" customHeight="1" spans="1:11">
      <c r="A8" s="112" t="s">
        <v>129</v>
      </c>
      <c r="B8" s="112" t="s">
        <v>130</v>
      </c>
      <c r="C8" s="113">
        <v>40.77</v>
      </c>
      <c r="D8" s="113">
        <v>40.77</v>
      </c>
      <c r="E8" s="113"/>
      <c r="F8" s="109">
        <v>68.936338</v>
      </c>
      <c r="G8" s="109">
        <v>68.94</v>
      </c>
      <c r="H8" s="113"/>
      <c r="I8" s="116">
        <f t="shared" ref="I8:I39" si="0">(F8-C8)/C8*100</f>
        <v>69.0859406426294</v>
      </c>
      <c r="J8" s="116">
        <f t="shared" ref="J8:J39" si="1">(G8-D8)/D8*100</f>
        <v>69.0949227373068</v>
      </c>
      <c r="K8" s="96"/>
    </row>
    <row r="9" s="73" customFormat="1" ht="30.75" customHeight="1" spans="1:11">
      <c r="A9" s="112" t="s">
        <v>131</v>
      </c>
      <c r="B9" s="112" t="s">
        <v>132</v>
      </c>
      <c r="C9" s="113">
        <v>25.05</v>
      </c>
      <c r="D9" s="113">
        <v>25.05</v>
      </c>
      <c r="E9" s="113"/>
      <c r="F9" s="109">
        <v>51.46765</v>
      </c>
      <c r="G9" s="109">
        <v>51.47</v>
      </c>
      <c r="H9" s="113"/>
      <c r="I9" s="116">
        <f t="shared" si="0"/>
        <v>105.459680638723</v>
      </c>
      <c r="J9" s="116">
        <f t="shared" si="1"/>
        <v>105.469061876247</v>
      </c>
      <c r="K9" s="96"/>
    </row>
    <row r="10" s="73" customFormat="1" ht="30.75" customHeight="1" spans="1:11">
      <c r="A10" s="112" t="s">
        <v>133</v>
      </c>
      <c r="B10" s="112" t="s">
        <v>134</v>
      </c>
      <c r="C10" s="113">
        <v>12.68</v>
      </c>
      <c r="D10" s="113">
        <v>12.68</v>
      </c>
      <c r="E10" s="113"/>
      <c r="F10" s="109">
        <v>17.468688</v>
      </c>
      <c r="G10" s="109">
        <v>17.47</v>
      </c>
      <c r="H10" s="113"/>
      <c r="I10" s="116">
        <f t="shared" si="0"/>
        <v>37.7656782334385</v>
      </c>
      <c r="J10" s="116">
        <f t="shared" si="1"/>
        <v>37.776025236593</v>
      </c>
      <c r="K10" s="96"/>
    </row>
    <row r="11" s="73" customFormat="1" ht="30.75" customHeight="1" spans="1:11">
      <c r="A11" s="112" t="s">
        <v>135</v>
      </c>
      <c r="B11" s="112" t="s">
        <v>136</v>
      </c>
      <c r="C11" s="113">
        <v>3.04</v>
      </c>
      <c r="D11" s="113">
        <v>3.04</v>
      </c>
      <c r="E11" s="113"/>
      <c r="F11" s="113">
        <v>0</v>
      </c>
      <c r="G11" s="113">
        <v>0</v>
      </c>
      <c r="H11" s="113">
        <v>0</v>
      </c>
      <c r="I11" s="116">
        <f t="shared" si="0"/>
        <v>-100</v>
      </c>
      <c r="J11" s="116">
        <f t="shared" si="1"/>
        <v>-100</v>
      </c>
      <c r="K11" s="96"/>
    </row>
    <row r="12" customFormat="1" ht="30.75" customHeight="1" spans="1:11">
      <c r="A12" s="112" t="s">
        <v>137</v>
      </c>
      <c r="B12" s="112" t="s">
        <v>138</v>
      </c>
      <c r="C12" s="113">
        <v>2719.64</v>
      </c>
      <c r="D12" s="113"/>
      <c r="E12" s="113">
        <v>2719.64</v>
      </c>
      <c r="F12" s="109">
        <v>2556.02</v>
      </c>
      <c r="G12" s="109"/>
      <c r="H12" s="109">
        <v>2556.02</v>
      </c>
      <c r="I12" s="116">
        <f t="shared" si="0"/>
        <v>-6.01623744319101</v>
      </c>
      <c r="J12" s="116"/>
      <c r="K12" s="96">
        <f t="shared" ref="K8:K39" si="2">(H12-E12)/E12*100</f>
        <v>-6.01623744319101</v>
      </c>
    </row>
    <row r="13" s="73" customFormat="1" ht="30.75" customHeight="1" spans="1:11">
      <c r="A13" s="112" t="s">
        <v>133</v>
      </c>
      <c r="B13" s="112" t="s">
        <v>139</v>
      </c>
      <c r="C13" s="113">
        <v>1435.42</v>
      </c>
      <c r="D13" s="113"/>
      <c r="E13" s="113">
        <v>1435.42</v>
      </c>
      <c r="F13" s="109">
        <v>1153.27</v>
      </c>
      <c r="G13" s="109"/>
      <c r="H13" s="109">
        <v>1153.27</v>
      </c>
      <c r="I13" s="116">
        <f t="shared" si="0"/>
        <v>-19.6562678519179</v>
      </c>
      <c r="J13" s="116"/>
      <c r="K13" s="96">
        <f t="shared" si="2"/>
        <v>-19.6562678519179</v>
      </c>
    </row>
    <row r="14" s="73" customFormat="1" ht="30.75" customHeight="1" spans="1:11">
      <c r="A14" s="112" t="s">
        <v>140</v>
      </c>
      <c r="B14" s="112" t="s">
        <v>141</v>
      </c>
      <c r="C14" s="113">
        <v>1284.22</v>
      </c>
      <c r="D14" s="113"/>
      <c r="E14" s="113">
        <v>1284.22</v>
      </c>
      <c r="F14" s="109">
        <v>1402.75</v>
      </c>
      <c r="G14" s="109"/>
      <c r="H14" s="109">
        <v>1402.75</v>
      </c>
      <c r="I14" s="116">
        <f t="shared" si="0"/>
        <v>9.22972699381726</v>
      </c>
      <c r="J14" s="116"/>
      <c r="K14" s="96">
        <f t="shared" si="2"/>
        <v>9.22972699381726</v>
      </c>
    </row>
    <row r="15" s="73" customFormat="1" ht="30.75" customHeight="1" spans="1:11">
      <c r="A15" s="112" t="s">
        <v>142</v>
      </c>
      <c r="B15" s="112" t="s">
        <v>143</v>
      </c>
      <c r="C15" s="113">
        <v>438.64</v>
      </c>
      <c r="D15" s="113"/>
      <c r="E15" s="113">
        <v>438.64</v>
      </c>
      <c r="F15" s="109">
        <v>349.59</v>
      </c>
      <c r="G15" s="109"/>
      <c r="H15" s="109">
        <v>349.59</v>
      </c>
      <c r="I15" s="116">
        <f t="shared" si="0"/>
        <v>-20.3013861024986</v>
      </c>
      <c r="J15" s="116"/>
      <c r="K15" s="96">
        <f t="shared" si="2"/>
        <v>-20.3013861024986</v>
      </c>
    </row>
    <row r="16" s="73" customFormat="1" ht="30.75" customHeight="1" spans="1:11">
      <c r="A16" s="112" t="s">
        <v>131</v>
      </c>
      <c r="B16" s="112" t="s">
        <v>144</v>
      </c>
      <c r="C16" s="113">
        <v>204.67</v>
      </c>
      <c r="D16" s="113"/>
      <c r="E16" s="113">
        <v>204.67</v>
      </c>
      <c r="F16" s="109">
        <v>188.19</v>
      </c>
      <c r="G16" s="109"/>
      <c r="H16" s="109">
        <v>188.19</v>
      </c>
      <c r="I16" s="116">
        <f t="shared" si="0"/>
        <v>-8.05198612400449</v>
      </c>
      <c r="J16" s="116"/>
      <c r="K16" s="96">
        <f t="shared" si="2"/>
        <v>-8.05198612400449</v>
      </c>
    </row>
    <row r="17" s="73" customFormat="1" ht="30.75" customHeight="1" spans="1:11">
      <c r="A17" s="112" t="s">
        <v>145</v>
      </c>
      <c r="B17" s="112" t="s">
        <v>146</v>
      </c>
      <c r="C17" s="113">
        <v>66</v>
      </c>
      <c r="D17" s="113"/>
      <c r="E17" s="113">
        <v>66</v>
      </c>
      <c r="F17" s="109">
        <v>78.8</v>
      </c>
      <c r="G17" s="109"/>
      <c r="H17" s="109">
        <v>78.8</v>
      </c>
      <c r="I17" s="116">
        <f t="shared" si="0"/>
        <v>19.3939393939394</v>
      </c>
      <c r="J17" s="116"/>
      <c r="K17" s="96">
        <f t="shared" si="2"/>
        <v>19.3939393939394</v>
      </c>
    </row>
    <row r="18" s="73" customFormat="1" ht="30.75" customHeight="1" spans="1:11">
      <c r="A18" s="112" t="s">
        <v>147</v>
      </c>
      <c r="B18" s="112" t="s">
        <v>148</v>
      </c>
      <c r="C18" s="113">
        <v>5</v>
      </c>
      <c r="D18" s="113"/>
      <c r="E18" s="113">
        <v>5</v>
      </c>
      <c r="F18" s="109">
        <v>4.4</v>
      </c>
      <c r="G18" s="109"/>
      <c r="H18" s="109">
        <v>4.4</v>
      </c>
      <c r="I18" s="116">
        <f t="shared" si="0"/>
        <v>-12</v>
      </c>
      <c r="J18" s="116"/>
      <c r="K18" s="96">
        <f t="shared" si="2"/>
        <v>-12</v>
      </c>
    </row>
    <row r="19" s="73" customFormat="1" ht="30.75" customHeight="1" spans="1:11">
      <c r="A19" s="112" t="s">
        <v>149</v>
      </c>
      <c r="B19" s="112" t="s">
        <v>150</v>
      </c>
      <c r="C19" s="113">
        <v>4.33</v>
      </c>
      <c r="D19" s="113"/>
      <c r="E19" s="113">
        <v>4.33</v>
      </c>
      <c r="F19" s="109">
        <v>0.8</v>
      </c>
      <c r="G19" s="109"/>
      <c r="H19" s="109">
        <v>0.8</v>
      </c>
      <c r="I19" s="116">
        <f t="shared" si="0"/>
        <v>-81.5242494226328</v>
      </c>
      <c r="J19" s="116"/>
      <c r="K19" s="96">
        <f t="shared" si="2"/>
        <v>-81.5242494226328</v>
      </c>
    </row>
    <row r="20" s="73" customFormat="1" ht="30.75" customHeight="1" spans="1:11">
      <c r="A20" s="112" t="s">
        <v>133</v>
      </c>
      <c r="B20" s="112" t="s">
        <v>151</v>
      </c>
      <c r="C20" s="113">
        <v>27.64</v>
      </c>
      <c r="D20" s="113"/>
      <c r="E20" s="113">
        <v>27.64</v>
      </c>
      <c r="F20" s="109">
        <v>35.4</v>
      </c>
      <c r="G20" s="109"/>
      <c r="H20" s="109">
        <v>35.4</v>
      </c>
      <c r="I20" s="116">
        <f t="shared" si="0"/>
        <v>28.0752532561505</v>
      </c>
      <c r="J20" s="116"/>
      <c r="K20" s="96">
        <f t="shared" si="2"/>
        <v>28.0752532561505</v>
      </c>
    </row>
    <row r="21" customFormat="1" ht="30.75" customHeight="1" spans="1:11">
      <c r="A21" s="112" t="s">
        <v>140</v>
      </c>
      <c r="B21" s="112" t="s">
        <v>152</v>
      </c>
      <c r="C21" s="113">
        <v>131</v>
      </c>
      <c r="D21" s="113"/>
      <c r="E21" s="113">
        <v>131</v>
      </c>
      <c r="F21" s="109">
        <v>42</v>
      </c>
      <c r="G21" s="109"/>
      <c r="H21" s="109">
        <v>42</v>
      </c>
      <c r="I21" s="116">
        <f t="shared" si="0"/>
        <v>-67.9389312977099</v>
      </c>
      <c r="J21" s="116"/>
      <c r="K21" s="96">
        <f t="shared" si="2"/>
        <v>-67.9389312977099</v>
      </c>
    </row>
    <row r="22" s="73" customFormat="1" ht="30.75" customHeight="1" spans="1:11">
      <c r="A22" s="112" t="s">
        <v>153</v>
      </c>
      <c r="B22" s="112" t="s">
        <v>154</v>
      </c>
      <c r="C22" s="113">
        <v>428.29</v>
      </c>
      <c r="D22" s="113">
        <v>96.32</v>
      </c>
      <c r="E22" s="113">
        <v>331.97</v>
      </c>
      <c r="F22" s="109">
        <v>473.16</v>
      </c>
      <c r="G22" s="109">
        <v>129.16</v>
      </c>
      <c r="H22" s="109">
        <v>344</v>
      </c>
      <c r="I22" s="116">
        <f t="shared" si="0"/>
        <v>10.4765462653809</v>
      </c>
      <c r="J22" s="116">
        <f t="shared" si="1"/>
        <v>34.0946843853821</v>
      </c>
      <c r="K22" s="96">
        <f t="shared" si="2"/>
        <v>3.62382142964725</v>
      </c>
    </row>
    <row r="23" s="73" customFormat="1" ht="30.75" customHeight="1" spans="1:11">
      <c r="A23" s="112" t="s">
        <v>131</v>
      </c>
      <c r="B23" s="112" t="s">
        <v>155</v>
      </c>
      <c r="C23" s="113">
        <v>22.89</v>
      </c>
      <c r="D23" s="113">
        <v>22.89</v>
      </c>
      <c r="E23" s="113"/>
      <c r="F23" s="109">
        <v>45.86</v>
      </c>
      <c r="G23" s="109">
        <v>45.857546</v>
      </c>
      <c r="H23" s="109"/>
      <c r="I23" s="116">
        <f t="shared" si="0"/>
        <v>100.349497597204</v>
      </c>
      <c r="J23" s="116">
        <f t="shared" si="1"/>
        <v>100.33877675841</v>
      </c>
      <c r="K23" s="96"/>
    </row>
    <row r="24" s="73" customFormat="1" ht="30.75" customHeight="1" spans="1:11">
      <c r="A24" s="112" t="s">
        <v>149</v>
      </c>
      <c r="B24" s="112" t="s">
        <v>156</v>
      </c>
      <c r="C24" s="113">
        <v>313.77</v>
      </c>
      <c r="D24" s="113"/>
      <c r="E24" s="113">
        <v>313.77</v>
      </c>
      <c r="F24" s="109">
        <v>315.4</v>
      </c>
      <c r="G24" s="109"/>
      <c r="H24" s="109">
        <v>315.4</v>
      </c>
      <c r="I24" s="116">
        <f t="shared" si="0"/>
        <v>0.51948879752685</v>
      </c>
      <c r="J24" s="116"/>
      <c r="K24" s="96">
        <f t="shared" si="2"/>
        <v>0.51948879752685</v>
      </c>
    </row>
    <row r="25" s="73" customFormat="1" ht="30.75" customHeight="1" spans="1:11">
      <c r="A25" s="112" t="s">
        <v>157</v>
      </c>
      <c r="B25" s="112" t="s">
        <v>158</v>
      </c>
      <c r="C25" s="113">
        <v>73.43</v>
      </c>
      <c r="D25" s="113">
        <v>73.43</v>
      </c>
      <c r="E25" s="113"/>
      <c r="F25" s="109">
        <v>83.3</v>
      </c>
      <c r="G25" s="109">
        <v>83.3</v>
      </c>
      <c r="H25" s="109"/>
      <c r="I25" s="116">
        <f t="shared" si="0"/>
        <v>13.441372735939</v>
      </c>
      <c r="J25" s="116">
        <f t="shared" si="1"/>
        <v>13.441372735939</v>
      </c>
      <c r="K25" s="96"/>
    </row>
    <row r="26" s="73" customFormat="1" ht="30.75" customHeight="1" spans="1:11">
      <c r="A26" s="112" t="s">
        <v>140</v>
      </c>
      <c r="B26" s="112" t="s">
        <v>159</v>
      </c>
      <c r="C26" s="113">
        <v>18.2</v>
      </c>
      <c r="D26" s="113"/>
      <c r="E26" s="113">
        <v>18.2</v>
      </c>
      <c r="F26" s="109">
        <v>28.6</v>
      </c>
      <c r="G26" s="109"/>
      <c r="H26" s="109">
        <v>28.6</v>
      </c>
      <c r="I26" s="116">
        <f t="shared" si="0"/>
        <v>57.1428571428572</v>
      </c>
      <c r="J26" s="116"/>
      <c r="K26" s="96">
        <f t="shared" si="2"/>
        <v>57.1428571428572</v>
      </c>
    </row>
    <row r="27" s="73" customFormat="1" ht="30.75" customHeight="1" spans="1:11">
      <c r="A27" s="112" t="s">
        <v>160</v>
      </c>
      <c r="B27" s="112" t="s">
        <v>161</v>
      </c>
      <c r="C27" s="113">
        <v>60.63</v>
      </c>
      <c r="D27" s="113"/>
      <c r="E27" s="113">
        <v>60.63</v>
      </c>
      <c r="F27" s="113">
        <v>63.87</v>
      </c>
      <c r="G27" s="113"/>
      <c r="H27" s="113">
        <v>63.87</v>
      </c>
      <c r="I27" s="116">
        <f t="shared" si="0"/>
        <v>5.3438891637803</v>
      </c>
      <c r="J27" s="116"/>
      <c r="K27" s="96">
        <f t="shared" si="2"/>
        <v>5.3438891637803</v>
      </c>
    </row>
    <row r="28" s="73" customFormat="1" ht="30.75" customHeight="1" spans="1:11">
      <c r="A28" s="112" t="s">
        <v>140</v>
      </c>
      <c r="B28" s="112" t="s">
        <v>162</v>
      </c>
      <c r="C28" s="113">
        <v>60.63</v>
      </c>
      <c r="D28" s="113"/>
      <c r="E28" s="113">
        <v>60.63</v>
      </c>
      <c r="F28" s="113">
        <v>63.87</v>
      </c>
      <c r="G28" s="113"/>
      <c r="H28" s="113">
        <v>63.87</v>
      </c>
      <c r="I28" s="116">
        <f t="shared" si="0"/>
        <v>5.3438891637803</v>
      </c>
      <c r="J28" s="116"/>
      <c r="K28" s="96">
        <f t="shared" si="2"/>
        <v>5.3438891637803</v>
      </c>
    </row>
    <row r="29" s="73" customFormat="1" ht="30.75" customHeight="1" spans="1:11">
      <c r="A29" s="112" t="s">
        <v>89</v>
      </c>
      <c r="B29" s="112" t="s">
        <v>163</v>
      </c>
      <c r="C29" s="113">
        <v>88.93</v>
      </c>
      <c r="D29" s="113">
        <v>5.62</v>
      </c>
      <c r="E29" s="113">
        <v>83.31</v>
      </c>
      <c r="F29" s="109">
        <v>92.35</v>
      </c>
      <c r="G29" s="109">
        <v>8.11</v>
      </c>
      <c r="H29" s="109">
        <v>84.24</v>
      </c>
      <c r="I29" s="116">
        <f t="shared" si="0"/>
        <v>3.84572135387382</v>
      </c>
      <c r="J29" s="116">
        <f t="shared" si="1"/>
        <v>44.306049822064</v>
      </c>
      <c r="K29" s="96">
        <f t="shared" si="2"/>
        <v>1.1163125675189</v>
      </c>
    </row>
    <row r="30" customFormat="1" ht="30.75" customHeight="1" spans="1:11">
      <c r="A30" s="112" t="s">
        <v>164</v>
      </c>
      <c r="B30" s="112" t="s">
        <v>165</v>
      </c>
      <c r="C30" s="113">
        <v>5.62</v>
      </c>
      <c r="D30" s="113">
        <v>5.62</v>
      </c>
      <c r="E30" s="113"/>
      <c r="F30" s="109">
        <v>8.11</v>
      </c>
      <c r="G30" s="109">
        <v>8.11</v>
      </c>
      <c r="H30" s="109"/>
      <c r="I30" s="116">
        <f t="shared" si="0"/>
        <v>44.306049822064</v>
      </c>
      <c r="J30" s="116">
        <f t="shared" si="1"/>
        <v>44.306049822064</v>
      </c>
      <c r="K30" s="96"/>
    </row>
    <row r="31" s="73" customFormat="1" ht="30.75" customHeight="1" spans="1:11">
      <c r="A31" s="112" t="s">
        <v>131</v>
      </c>
      <c r="B31" s="112" t="s">
        <v>166</v>
      </c>
      <c r="C31" s="113">
        <v>0.99</v>
      </c>
      <c r="D31" s="113">
        <v>0.99</v>
      </c>
      <c r="E31" s="113"/>
      <c r="F31" s="109">
        <v>2.19</v>
      </c>
      <c r="G31" s="109">
        <v>2.19</v>
      </c>
      <c r="H31" s="109"/>
      <c r="I31" s="116">
        <f t="shared" si="0"/>
        <v>121.212121212121</v>
      </c>
      <c r="J31" s="116">
        <f t="shared" si="1"/>
        <v>121.212121212121</v>
      </c>
      <c r="K31" s="96"/>
    </row>
    <row r="32" s="73" customFormat="1" ht="30.75" customHeight="1" spans="1:11">
      <c r="A32" s="112" t="s">
        <v>145</v>
      </c>
      <c r="B32" s="112" t="s">
        <v>167</v>
      </c>
      <c r="C32" s="113">
        <v>4.17</v>
      </c>
      <c r="D32" s="113">
        <v>4.17</v>
      </c>
      <c r="E32" s="113"/>
      <c r="F32" s="109">
        <v>4.91</v>
      </c>
      <c r="G32" s="109">
        <v>4.91</v>
      </c>
      <c r="H32" s="109"/>
      <c r="I32" s="116">
        <f t="shared" si="0"/>
        <v>17.7458033573142</v>
      </c>
      <c r="J32" s="116">
        <f t="shared" si="1"/>
        <v>17.7458033573142</v>
      </c>
      <c r="K32" s="96"/>
    </row>
    <row r="33" s="73" customFormat="1" ht="30.75" customHeight="1" spans="1:11">
      <c r="A33" s="112" t="s">
        <v>147</v>
      </c>
      <c r="B33" s="112" t="s">
        <v>168</v>
      </c>
      <c r="C33" s="113">
        <v>0.46</v>
      </c>
      <c r="D33" s="113">
        <v>0.46</v>
      </c>
      <c r="E33" s="113"/>
      <c r="F33" s="109">
        <v>1.01</v>
      </c>
      <c r="G33" s="109">
        <v>1.01</v>
      </c>
      <c r="H33" s="109"/>
      <c r="I33" s="116">
        <f t="shared" si="0"/>
        <v>119.565217391304</v>
      </c>
      <c r="J33" s="116">
        <f t="shared" si="1"/>
        <v>119.565217391304</v>
      </c>
      <c r="K33" s="96"/>
    </row>
    <row r="34" s="73" customFormat="1" ht="30.75" customHeight="1" spans="1:11">
      <c r="A34" s="112" t="s">
        <v>169</v>
      </c>
      <c r="B34" s="112" t="s">
        <v>170</v>
      </c>
      <c r="C34" s="113">
        <v>83.31</v>
      </c>
      <c r="D34" s="113"/>
      <c r="E34" s="113">
        <v>83.31</v>
      </c>
      <c r="F34" s="113">
        <v>84.24</v>
      </c>
      <c r="G34" s="113"/>
      <c r="H34" s="113">
        <v>84.24</v>
      </c>
      <c r="I34" s="116">
        <f t="shared" si="0"/>
        <v>1.1163125675189</v>
      </c>
      <c r="J34" s="116"/>
      <c r="K34" s="96">
        <f t="shared" si="2"/>
        <v>1.1163125675189</v>
      </c>
    </row>
    <row r="35" s="73" customFormat="1" ht="30.75" customHeight="1" spans="1:11">
      <c r="A35" s="112" t="s">
        <v>131</v>
      </c>
      <c r="B35" s="112" t="s">
        <v>171</v>
      </c>
      <c r="C35" s="113">
        <v>83.31</v>
      </c>
      <c r="D35" s="113"/>
      <c r="E35" s="113">
        <v>83.31</v>
      </c>
      <c r="F35" s="113">
        <v>84.24</v>
      </c>
      <c r="G35" s="113"/>
      <c r="H35" s="113">
        <v>84.24</v>
      </c>
      <c r="I35" s="116">
        <f t="shared" si="0"/>
        <v>1.1163125675189</v>
      </c>
      <c r="J35" s="116"/>
      <c r="K35" s="96">
        <f t="shared" si="2"/>
        <v>1.1163125675189</v>
      </c>
    </row>
    <row r="36" s="73" customFormat="1" ht="30.75" customHeight="1" spans="1:11">
      <c r="A36" s="112" t="s">
        <v>103</v>
      </c>
      <c r="B36" s="112" t="s">
        <v>172</v>
      </c>
      <c r="C36" s="113">
        <v>9.51</v>
      </c>
      <c r="D36" s="113">
        <v>9.51</v>
      </c>
      <c r="E36" s="113"/>
      <c r="F36" s="109">
        <v>16.58</v>
      </c>
      <c r="G36" s="109">
        <v>16.58</v>
      </c>
      <c r="H36" s="113"/>
      <c r="I36" s="116">
        <f t="shared" si="0"/>
        <v>74.3427970557308</v>
      </c>
      <c r="J36" s="116">
        <f t="shared" si="1"/>
        <v>74.3427970557308</v>
      </c>
      <c r="K36" s="96"/>
    </row>
    <row r="37" s="73" customFormat="1" ht="30.75" customHeight="1" spans="1:11">
      <c r="A37" s="112" t="s">
        <v>173</v>
      </c>
      <c r="B37" s="112" t="s">
        <v>174</v>
      </c>
      <c r="C37" s="113">
        <v>9.51</v>
      </c>
      <c r="D37" s="113">
        <v>9.51</v>
      </c>
      <c r="E37" s="113"/>
      <c r="F37" s="109">
        <v>16.58</v>
      </c>
      <c r="G37" s="109">
        <v>16.58</v>
      </c>
      <c r="H37" s="113"/>
      <c r="I37" s="116">
        <f t="shared" si="0"/>
        <v>74.3427970557308</v>
      </c>
      <c r="J37" s="116">
        <f t="shared" si="1"/>
        <v>74.3427970557308</v>
      </c>
      <c r="K37" s="96"/>
    </row>
    <row r="38" s="73" customFormat="1" ht="30.75" customHeight="1" spans="1:11">
      <c r="A38" s="112" t="s">
        <v>131</v>
      </c>
      <c r="B38" s="112" t="s">
        <v>175</v>
      </c>
      <c r="C38" s="113">
        <v>9.51</v>
      </c>
      <c r="D38" s="113">
        <v>9.51</v>
      </c>
      <c r="E38" s="113"/>
      <c r="F38" s="109">
        <v>16.58</v>
      </c>
      <c r="G38" s="109">
        <v>16.58</v>
      </c>
      <c r="H38" s="113"/>
      <c r="I38" s="116">
        <f t="shared" si="0"/>
        <v>74.3427970557308</v>
      </c>
      <c r="J38" s="116">
        <f t="shared" si="1"/>
        <v>74.3427970557308</v>
      </c>
      <c r="K38" s="96"/>
    </row>
    <row r="39" s="73" customFormat="1" ht="30.75" customHeight="1" spans="1:11">
      <c r="A39" s="114" t="s">
        <v>176</v>
      </c>
      <c r="B39" s="115"/>
      <c r="C39" s="113">
        <f t="shared" ref="C39:H39" si="3">C7+C29+C36</f>
        <v>3786.41</v>
      </c>
      <c r="D39" s="113">
        <f t="shared" si="3"/>
        <v>152.22</v>
      </c>
      <c r="E39" s="113">
        <f t="shared" si="3"/>
        <v>3634.19</v>
      </c>
      <c r="F39" s="113">
        <f t="shared" ref="F39:K39" si="4">F7+F29+F36</f>
        <v>3620.49</v>
      </c>
      <c r="G39" s="113">
        <f t="shared" si="4"/>
        <v>222.78</v>
      </c>
      <c r="H39" s="113">
        <f t="shared" si="4"/>
        <v>3397.71</v>
      </c>
      <c r="I39" s="116">
        <f t="shared" si="0"/>
        <v>-4.38198715934091</v>
      </c>
      <c r="J39" s="116">
        <f t="shared" si="1"/>
        <v>46.3539613716988</v>
      </c>
      <c r="K39" s="96">
        <f t="shared" si="2"/>
        <v>-6.50708961281607</v>
      </c>
    </row>
  </sheetData>
  <mergeCells count="7">
    <mergeCell ref="A3:K3"/>
    <mergeCell ref="J4:K4"/>
    <mergeCell ref="A5:B5"/>
    <mergeCell ref="C5:E5"/>
    <mergeCell ref="F5:H5"/>
    <mergeCell ref="I5:K5"/>
    <mergeCell ref="A39:B39"/>
  </mergeCells>
  <printOptions horizontalCentered="1"/>
  <pageMargins left="0.590277777777778" right="0.590277777777778" top="0.786805555555556" bottom="0.590277777777778" header="0.511805555555556" footer="0.511805555555556"/>
  <pageSetup paperSize="9" scale="90" fitToHeight="5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0" workbookViewId="0">
      <selection activeCell="A18" sqref="A18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3" t="s">
        <v>177</v>
      </c>
      <c r="B1" s="104"/>
      <c r="C1" s="104"/>
    </row>
    <row r="2" ht="44.25" customHeight="1" spans="1:5">
      <c r="A2" s="105" t="s">
        <v>178</v>
      </c>
      <c r="B2" s="105"/>
      <c r="C2" s="105"/>
      <c r="D2" s="86"/>
      <c r="E2" s="86"/>
    </row>
    <row r="3" ht="20.25" customHeight="1" spans="3:3">
      <c r="C3" s="106" t="s">
        <v>2</v>
      </c>
    </row>
    <row r="4" ht="22.5" customHeight="1" spans="1:3">
      <c r="A4" s="107" t="s">
        <v>179</v>
      </c>
      <c r="B4" s="107" t="s">
        <v>6</v>
      </c>
      <c r="C4" s="107" t="s">
        <v>180</v>
      </c>
    </row>
    <row r="5" ht="22.5" customHeight="1" spans="1:3">
      <c r="A5" s="108" t="s">
        <v>181</v>
      </c>
      <c r="B5" s="109">
        <v>160.206518</v>
      </c>
      <c r="C5" s="108"/>
    </row>
    <row r="6" ht="22.5" customHeight="1" spans="1:3">
      <c r="A6" s="108" t="s">
        <v>182</v>
      </c>
      <c r="B6" s="109">
        <v>64.998</v>
      </c>
      <c r="C6" s="108"/>
    </row>
    <row r="7" ht="22.5" customHeight="1" spans="1:3">
      <c r="A7" s="108" t="s">
        <v>183</v>
      </c>
      <c r="B7" s="109">
        <v>20.3068</v>
      </c>
      <c r="C7" s="108"/>
    </row>
    <row r="8" ht="22.5" customHeight="1" spans="1:3">
      <c r="A8" s="108" t="s">
        <v>184</v>
      </c>
      <c r="B8" s="109">
        <v>1.6563</v>
      </c>
      <c r="C8" s="108"/>
    </row>
    <row r="9" ht="22.5" customHeight="1" spans="1:3">
      <c r="A9" s="108" t="s">
        <v>185</v>
      </c>
      <c r="B9" s="109">
        <v>31.0182</v>
      </c>
      <c r="C9" s="108"/>
    </row>
    <row r="10" ht="22.5" customHeight="1" spans="1:3">
      <c r="A10" s="108" t="s">
        <v>186</v>
      </c>
      <c r="B10" s="109">
        <v>17.468688</v>
      </c>
      <c r="C10" s="108"/>
    </row>
    <row r="11" ht="22.5" customHeight="1" spans="1:3">
      <c r="A11" s="108" t="s">
        <v>187</v>
      </c>
      <c r="B11" s="109">
        <v>7.096655</v>
      </c>
      <c r="C11" s="108"/>
    </row>
    <row r="12" ht="22.5" customHeight="1" spans="1:3">
      <c r="A12" s="108" t="s">
        <v>188</v>
      </c>
      <c r="B12" s="109">
        <v>1.010097</v>
      </c>
      <c r="C12" s="108"/>
    </row>
    <row r="13" ht="22.5" customHeight="1" spans="1:3">
      <c r="A13" s="108" t="s">
        <v>189</v>
      </c>
      <c r="B13" s="109">
        <v>0.0696</v>
      </c>
      <c r="C13" s="108"/>
    </row>
    <row r="14" ht="22.5" customHeight="1" spans="1:3">
      <c r="A14" s="108" t="s">
        <v>190</v>
      </c>
      <c r="B14" s="109">
        <v>16.582178</v>
      </c>
      <c r="C14" s="108"/>
    </row>
    <row r="15" ht="22.5" customHeight="1" spans="1:3">
      <c r="A15" s="108" t="s">
        <v>191</v>
      </c>
      <c r="B15" s="109">
        <v>10.45933</v>
      </c>
      <c r="C15" s="108"/>
    </row>
    <row r="16" ht="22.5" customHeight="1" spans="1:3">
      <c r="A16" s="110" t="s">
        <v>192</v>
      </c>
      <c r="B16" s="109">
        <v>0.89</v>
      </c>
      <c r="C16" s="108"/>
    </row>
    <row r="17" ht="22.5" customHeight="1" spans="1:3">
      <c r="A17" s="110" t="s">
        <v>193</v>
      </c>
      <c r="B17" s="109">
        <v>0.3</v>
      </c>
      <c r="C17" s="108"/>
    </row>
    <row r="18" ht="22.5" customHeight="1" spans="1:3">
      <c r="A18" s="110" t="s">
        <v>194</v>
      </c>
      <c r="B18" s="109">
        <v>0.36</v>
      </c>
      <c r="C18" s="108"/>
    </row>
    <row r="19" ht="22.5" customHeight="1" spans="1:3">
      <c r="A19" s="110" t="s">
        <v>195</v>
      </c>
      <c r="B19" s="109">
        <v>0.75</v>
      </c>
      <c r="C19" s="108"/>
    </row>
    <row r="20" ht="22.5" customHeight="1" spans="1:3">
      <c r="A20" s="110" t="s">
        <v>196</v>
      </c>
      <c r="B20" s="109">
        <v>0.5</v>
      </c>
      <c r="C20" s="108"/>
    </row>
    <row r="21" ht="22.5" customHeight="1" spans="1:3">
      <c r="A21" s="110" t="s">
        <v>197</v>
      </c>
      <c r="B21" s="109">
        <v>2.19933</v>
      </c>
      <c r="C21" s="108"/>
    </row>
    <row r="22" ht="22.5" customHeight="1" spans="1:3">
      <c r="A22" s="110" t="s">
        <v>198</v>
      </c>
      <c r="B22" s="109">
        <v>1.2</v>
      </c>
      <c r="C22" s="108"/>
    </row>
    <row r="23" ht="22.5" customHeight="1" spans="1:3">
      <c r="A23" s="110" t="s">
        <v>199</v>
      </c>
      <c r="B23" s="109">
        <v>3.66</v>
      </c>
      <c r="C23" s="108"/>
    </row>
    <row r="24" ht="22.5" customHeight="1" spans="1:3">
      <c r="A24" s="110" t="s">
        <v>200</v>
      </c>
      <c r="B24" s="109">
        <v>0.6</v>
      </c>
      <c r="C24" s="108"/>
    </row>
    <row r="25" ht="22.5" customHeight="1" spans="1:3">
      <c r="A25" s="108" t="s">
        <v>201</v>
      </c>
      <c r="B25" s="109">
        <v>51.46645</v>
      </c>
      <c r="C25" s="108"/>
    </row>
    <row r="26" ht="22.5" customHeight="1" spans="1:3">
      <c r="A26" s="110" t="s">
        <v>202</v>
      </c>
      <c r="B26" s="109">
        <v>0.392</v>
      </c>
      <c r="C26" s="108"/>
    </row>
    <row r="27" ht="22.5" customHeight="1" spans="1:3">
      <c r="A27" s="110" t="s">
        <v>203</v>
      </c>
      <c r="B27" s="109">
        <v>0.75131</v>
      </c>
      <c r="C27" s="108"/>
    </row>
    <row r="28" ht="22.5" customHeight="1" spans="1:3">
      <c r="A28" s="110" t="s">
        <v>204</v>
      </c>
      <c r="B28" s="109">
        <v>50.32314</v>
      </c>
      <c r="C28" s="108"/>
    </row>
    <row r="29" ht="22.5" customHeight="1" spans="1:3">
      <c r="A29" s="110" t="s">
        <v>205</v>
      </c>
      <c r="B29" s="109">
        <v>0.65</v>
      </c>
      <c r="C29" s="108"/>
    </row>
    <row r="30" ht="22.5" customHeight="1" spans="1:3">
      <c r="A30" s="110" t="s">
        <v>206</v>
      </c>
      <c r="B30" s="109">
        <v>0.65</v>
      </c>
      <c r="C30" s="108"/>
    </row>
    <row r="31" ht="22.5" customHeight="1" spans="1:3">
      <c r="A31" s="107" t="s">
        <v>176</v>
      </c>
      <c r="B31" s="80">
        <v>222.78</v>
      </c>
      <c r="C31" s="108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8" sqref="A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5" t="s">
        <v>207</v>
      </c>
    </row>
    <row r="2" ht="19.5" customHeight="1" spans="1:2">
      <c r="A2" s="89"/>
      <c r="B2" s="90"/>
    </row>
    <row r="3" ht="30" customHeight="1" spans="1:2">
      <c r="A3" s="91" t="s">
        <v>208</v>
      </c>
      <c r="B3" s="91"/>
    </row>
    <row r="4" ht="16.5" customHeight="1" spans="1:2">
      <c r="A4" s="92"/>
      <c r="B4" s="93" t="s">
        <v>2</v>
      </c>
    </row>
    <row r="5" ht="38.25" customHeight="1" spans="1:2">
      <c r="A5" s="94" t="s">
        <v>5</v>
      </c>
      <c r="B5" s="94" t="s">
        <v>125</v>
      </c>
    </row>
    <row r="6" ht="38.25" customHeight="1" spans="1:2">
      <c r="A6" s="95" t="s">
        <v>209</v>
      </c>
      <c r="B6" s="96">
        <v>1.2</v>
      </c>
    </row>
    <row r="7" ht="38.25" customHeight="1" spans="1:2">
      <c r="A7" s="80" t="s">
        <v>210</v>
      </c>
      <c r="B7" s="80"/>
    </row>
    <row r="8" ht="38.25" customHeight="1" spans="1:2">
      <c r="A8" s="80" t="s">
        <v>211</v>
      </c>
      <c r="B8" s="80"/>
    </row>
    <row r="9" ht="38.25" customHeight="1" spans="1:2">
      <c r="A9" s="97" t="s">
        <v>212</v>
      </c>
      <c r="B9" s="98">
        <v>1.2</v>
      </c>
    </row>
    <row r="10" ht="38.25" customHeight="1" spans="1:2">
      <c r="A10" s="99" t="s">
        <v>213</v>
      </c>
      <c r="B10" s="98">
        <v>1.2</v>
      </c>
    </row>
    <row r="11" ht="38.25" customHeight="1" spans="1:2">
      <c r="A11" s="100" t="s">
        <v>214</v>
      </c>
      <c r="B11" s="101"/>
    </row>
    <row r="12" ht="91.5" customHeight="1" spans="1:2">
      <c r="A12" s="102" t="s">
        <v>215</v>
      </c>
      <c r="B12" s="102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5" customWidth="1"/>
    <col min="3" max="3" width="41.6" style="65" customWidth="1"/>
    <col min="4" max="7" width="9.875" style="65" customWidth="1"/>
    <col min="8" max="16380" width="6.875" style="65"/>
  </cols>
  <sheetData>
    <row r="1" ht="16.5" customHeight="1" spans="1:7">
      <c r="A1" s="49" t="s">
        <v>216</v>
      </c>
      <c r="B1" s="50"/>
      <c r="C1" s="50"/>
      <c r="D1" s="50"/>
      <c r="E1" s="50"/>
      <c r="F1" s="72"/>
      <c r="G1" s="72"/>
    </row>
    <row r="2" ht="16.5" customHeight="1" spans="1:7">
      <c r="A2" s="50"/>
      <c r="B2" s="50"/>
      <c r="C2" s="50"/>
      <c r="D2" s="50"/>
      <c r="E2" s="50"/>
      <c r="F2" s="72"/>
      <c r="G2" s="72"/>
    </row>
    <row r="3" ht="29.25" customHeight="1" spans="1:7">
      <c r="A3" s="74" t="s">
        <v>217</v>
      </c>
      <c r="B3" s="74"/>
      <c r="C3" s="74"/>
      <c r="D3" s="86"/>
      <c r="E3" s="86"/>
      <c r="F3" s="86"/>
      <c r="G3" s="86"/>
    </row>
    <row r="4" ht="26.25" customHeight="1" spans="1:7">
      <c r="A4" s="75"/>
      <c r="B4" s="75"/>
      <c r="C4" s="87" t="s">
        <v>2</v>
      </c>
      <c r="D4" s="75"/>
      <c r="E4" s="75"/>
      <c r="F4" s="87"/>
      <c r="G4" s="87"/>
    </row>
    <row r="5" ht="29" customHeight="1" spans="1:3">
      <c r="A5" s="76" t="s">
        <v>40</v>
      </c>
      <c r="B5" s="76"/>
      <c r="C5" s="88" t="s">
        <v>218</v>
      </c>
    </row>
    <row r="6" ht="29" customHeight="1" spans="1:3">
      <c r="A6" s="76" t="s">
        <v>45</v>
      </c>
      <c r="B6" s="76" t="s">
        <v>46</v>
      </c>
      <c r="C6" s="88"/>
    </row>
    <row r="7" ht="29" customHeight="1" spans="1:3">
      <c r="A7" s="77"/>
      <c r="C7" s="84"/>
    </row>
    <row r="8" ht="29" customHeight="1" spans="1:3">
      <c r="A8" s="77"/>
      <c r="B8" s="78"/>
      <c r="C8" s="84"/>
    </row>
    <row r="9" ht="29" customHeight="1" spans="1:3">
      <c r="A9" s="77"/>
      <c r="B9" s="78"/>
      <c r="C9" s="84"/>
    </row>
    <row r="10" ht="29" customHeight="1" spans="1:3">
      <c r="A10" s="77"/>
      <c r="B10" s="78"/>
      <c r="C10" s="84"/>
    </row>
    <row r="11" ht="29" customHeight="1" spans="1:3">
      <c r="A11" s="77"/>
      <c r="B11" s="78"/>
      <c r="C11" s="84"/>
    </row>
    <row r="12" ht="29" customHeight="1" spans="1:3">
      <c r="A12" s="77"/>
      <c r="B12" s="79"/>
      <c r="C12" s="85"/>
    </row>
    <row r="13" ht="29" customHeight="1" spans="1:3">
      <c r="A13" s="77"/>
      <c r="B13" s="80"/>
      <c r="C13" s="80"/>
    </row>
    <row r="14" ht="29" customHeight="1" spans="1:3">
      <c r="A14" s="77"/>
      <c r="B14" s="78"/>
      <c r="C14" s="80"/>
    </row>
    <row r="15" ht="29" customHeight="1" spans="1:3">
      <c r="A15" s="77"/>
      <c r="B15" s="78"/>
      <c r="C15" s="80"/>
    </row>
    <row r="16" ht="29" customHeight="1" spans="1:3">
      <c r="A16" s="77"/>
      <c r="B16" s="78"/>
      <c r="C16" s="80"/>
    </row>
    <row r="17" ht="29" customHeight="1" spans="1:3">
      <c r="A17" s="81" t="s">
        <v>109</v>
      </c>
      <c r="B17" s="82"/>
      <c r="C17" s="8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C15" sqref="C15"/>
    </sheetView>
  </sheetViews>
  <sheetFormatPr defaultColWidth="6.875" defaultRowHeight="11.25"/>
  <cols>
    <col min="1" max="1" width="18.125" style="65" customWidth="1"/>
    <col min="2" max="2" width="15.375" style="65" customWidth="1"/>
    <col min="3" max="11" width="9.875" style="65" customWidth="1"/>
    <col min="12" max="16384" width="6.875" style="65"/>
  </cols>
  <sheetData>
    <row r="1" ht="16.5" customHeight="1" spans="1:11">
      <c r="A1" s="49" t="s">
        <v>219</v>
      </c>
      <c r="B1" s="50"/>
      <c r="C1" s="50"/>
      <c r="D1" s="50"/>
      <c r="E1" s="50"/>
      <c r="F1" s="50"/>
      <c r="G1" s="50"/>
      <c r="H1" s="50"/>
      <c r="I1" s="50"/>
      <c r="J1" s="72"/>
      <c r="K1" s="72"/>
    </row>
    <row r="2" ht="16.5" customHeight="1" spans="1:11">
      <c r="A2" s="50"/>
      <c r="B2" s="50"/>
      <c r="C2" s="50"/>
      <c r="D2" s="50"/>
      <c r="E2" s="50"/>
      <c r="F2" s="50"/>
      <c r="G2" s="50"/>
      <c r="H2" s="50"/>
      <c r="I2" s="50"/>
      <c r="J2" s="72"/>
      <c r="K2" s="72"/>
    </row>
    <row r="3" ht="29.25" customHeight="1" spans="1:11">
      <c r="A3" s="74" t="s">
        <v>220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6.25" customHeight="1" spans="1:11">
      <c r="A4" s="75"/>
      <c r="B4" s="75"/>
      <c r="C4" s="75"/>
      <c r="D4" s="75"/>
      <c r="E4" s="75"/>
      <c r="F4" s="75"/>
      <c r="G4" s="75"/>
      <c r="H4" s="75"/>
      <c r="I4" s="75"/>
      <c r="J4" s="83" t="s">
        <v>2</v>
      </c>
      <c r="K4" s="83"/>
    </row>
    <row r="5" ht="26.25" customHeight="1" spans="1:11">
      <c r="A5" s="76" t="s">
        <v>40</v>
      </c>
      <c r="B5" s="76"/>
      <c r="C5" s="76" t="s">
        <v>124</v>
      </c>
      <c r="D5" s="76"/>
      <c r="E5" s="76"/>
      <c r="F5" s="76" t="s">
        <v>125</v>
      </c>
      <c r="G5" s="76"/>
      <c r="H5" s="76"/>
      <c r="I5" s="76" t="s">
        <v>221</v>
      </c>
      <c r="J5" s="76"/>
      <c r="K5" s="76"/>
    </row>
    <row r="6" s="73" customFormat="1" ht="27.75" customHeight="1" spans="1:11">
      <c r="A6" s="76" t="s">
        <v>45</v>
      </c>
      <c r="B6" s="76" t="s">
        <v>46</v>
      </c>
      <c r="C6" s="76" t="s">
        <v>127</v>
      </c>
      <c r="D6" s="76" t="s">
        <v>112</v>
      </c>
      <c r="E6" s="76" t="s">
        <v>113</v>
      </c>
      <c r="F6" s="76" t="s">
        <v>127</v>
      </c>
      <c r="G6" s="76" t="s">
        <v>112</v>
      </c>
      <c r="H6" s="76" t="s">
        <v>113</v>
      </c>
      <c r="I6" s="76" t="s">
        <v>127</v>
      </c>
      <c r="J6" s="76" t="s">
        <v>112</v>
      </c>
      <c r="K6" s="76" t="s">
        <v>113</v>
      </c>
    </row>
    <row r="7" s="73" customFormat="1" ht="30" customHeight="1" spans="1:11">
      <c r="A7" s="77"/>
      <c r="B7" s="78"/>
      <c r="C7" s="78"/>
      <c r="D7" s="78"/>
      <c r="E7" s="78"/>
      <c r="F7" s="78"/>
      <c r="G7" s="78"/>
      <c r="H7" s="78"/>
      <c r="I7" s="78"/>
      <c r="J7" s="84"/>
      <c r="K7" s="84"/>
    </row>
    <row r="8" s="73" customFormat="1" ht="30" customHeight="1" spans="1:11">
      <c r="A8" s="77"/>
      <c r="B8" s="78"/>
      <c r="C8" s="78"/>
      <c r="D8" s="78"/>
      <c r="E8" s="78"/>
      <c r="F8" s="78"/>
      <c r="G8" s="78"/>
      <c r="H8" s="78"/>
      <c r="I8" s="78"/>
      <c r="J8" s="84"/>
      <c r="K8" s="84"/>
    </row>
    <row r="9" s="73" customFormat="1" ht="30" customHeight="1" spans="1:11">
      <c r="A9" s="77"/>
      <c r="B9" s="78"/>
      <c r="C9" s="78"/>
      <c r="D9" s="78"/>
      <c r="E9" s="78"/>
      <c r="F9" s="78"/>
      <c r="G9" s="78"/>
      <c r="H9" s="78"/>
      <c r="I9" s="78"/>
      <c r="J9" s="84"/>
      <c r="K9" s="84"/>
    </row>
    <row r="10" s="73" customFormat="1" ht="30" customHeight="1" spans="1:11">
      <c r="A10" s="77"/>
      <c r="B10" s="78"/>
      <c r="C10" s="78"/>
      <c r="D10" s="78"/>
      <c r="E10" s="78"/>
      <c r="F10" s="78"/>
      <c r="G10" s="78"/>
      <c r="H10" s="78"/>
      <c r="I10" s="78"/>
      <c r="J10" s="84"/>
      <c r="K10" s="84"/>
    </row>
    <row r="11" customFormat="1" ht="30" customHeight="1" spans="1:11">
      <c r="A11" s="77"/>
      <c r="B11" s="79"/>
      <c r="C11" s="79"/>
      <c r="D11" s="79"/>
      <c r="E11" s="79"/>
      <c r="F11" s="79"/>
      <c r="G11" s="79"/>
      <c r="H11" s="79"/>
      <c r="I11" s="79"/>
      <c r="J11" s="85"/>
      <c r="K11" s="85"/>
    </row>
    <row r="12" customFormat="1" ht="30" customHeight="1" spans="1:11">
      <c r="A12" s="77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7"/>
      <c r="B13" s="78"/>
      <c r="C13" s="78"/>
      <c r="D13" s="78"/>
      <c r="E13" s="78"/>
      <c r="F13" s="78"/>
      <c r="G13" s="78"/>
      <c r="H13" s="78"/>
      <c r="I13" s="78"/>
      <c r="J13" s="80"/>
      <c r="K13" s="80"/>
    </row>
    <row r="14" ht="30" customHeight="1" spans="1:11">
      <c r="A14" s="77"/>
      <c r="B14" s="80"/>
      <c r="C14" s="80"/>
      <c r="D14" s="80"/>
      <c r="E14" s="80"/>
      <c r="F14" s="80"/>
      <c r="G14" s="80"/>
      <c r="H14" s="80"/>
      <c r="I14" s="78"/>
      <c r="J14" s="80"/>
      <c r="K14" s="80"/>
    </row>
    <row r="15" ht="30" customHeight="1" spans="1:11">
      <c r="A15" s="77"/>
      <c r="B15" s="78"/>
      <c r="C15" s="78"/>
      <c r="D15" s="78"/>
      <c r="E15" s="78"/>
      <c r="F15" s="78"/>
      <c r="G15" s="78"/>
      <c r="H15" s="78"/>
      <c r="I15" s="78"/>
      <c r="J15" s="80"/>
      <c r="K15" s="80"/>
    </row>
    <row r="16" ht="30" customHeight="1" spans="1:11">
      <c r="A16" s="77"/>
      <c r="B16" s="78"/>
      <c r="C16" s="78"/>
      <c r="D16" s="78"/>
      <c r="E16" s="78"/>
      <c r="F16" s="78"/>
      <c r="G16" s="78"/>
      <c r="H16" s="78"/>
      <c r="I16" s="78"/>
      <c r="J16" s="80"/>
      <c r="K16" s="80"/>
    </row>
    <row r="17" ht="30" customHeight="1" spans="1:11">
      <c r="A17" s="81" t="s">
        <v>109</v>
      </c>
      <c r="B17" s="82"/>
      <c r="C17" s="78"/>
      <c r="D17" s="78"/>
      <c r="E17" s="78"/>
      <c r="F17" s="78"/>
      <c r="G17" s="78"/>
      <c r="H17" s="78"/>
      <c r="I17" s="78"/>
      <c r="J17" s="80"/>
      <c r="K17" s="8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背影里的沉默</cp:lastModifiedBy>
  <dcterms:created xsi:type="dcterms:W3CDTF">1996-12-17T01:32:00Z</dcterms:created>
  <cp:lastPrinted>2019-03-08T08:00:00Z</cp:lastPrinted>
  <dcterms:modified xsi:type="dcterms:W3CDTF">2022-04-19T07:38:04Z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eyJoZGlkIjoiMGZhZWE4NDM3Y2RjNzM1ZjM5OWUwM2I5MDcwMDg2MzMifQ==</vt:lpwstr>
  </property>
</Properties>
</file>