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54" firstSheet="3" activeTab="4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  <sheet name="Sheet1" sheetId="18" r:id="rId14"/>
    <sheet name="Sheet2" sheetId="19" r:id="rId15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'!$A$1:$C$17</definedName>
  </definedNames>
  <calcPr calcId="144525"/>
</workbook>
</file>

<file path=xl/sharedStrings.xml><?xml version="1.0" encoding="utf-8"?>
<sst xmlns="http://schemas.openxmlformats.org/spreadsheetml/2006/main" count="497" uniqueCount="317">
  <si>
    <t>表1</t>
  </si>
  <si>
    <t>孝义市人力资源和社会保障局2023年部门收支总表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</si>
  <si>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</si>
  <si>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</si>
  <si>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</si>
  <si>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</si>
  <si>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</si>
  <si>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</si>
  <si>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</si>
  <si>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</si>
  <si>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</si>
  <si>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</si>
  <si>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</si>
  <si>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</si>
  <si>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</si>
  <si>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</si>
  <si>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</si>
  <si>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</si>
  <si>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</si>
  <si>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</si>
  <si>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</si>
  <si>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</si>
  <si>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</si>
  <si>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</si>
  <si>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</si>
  <si>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</si>
  <si>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</si>
  <si>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</si>
  <si>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</si>
  <si>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</si>
  <si>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</si>
  <si>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</si>
  <si>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</si>
  <si>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</si>
  <si>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</si>
  <si>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</si>
  <si>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</si>
  <si>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</si>
  <si>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</si>
  <si>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孝义市人力资源和社会保障局2023年部门收入总表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</si>
  <si>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</si>
  <si>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</si>
  <si>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</si>
  <si>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</si>
  <si>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</si>
  <si>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</si>
  <si>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</si>
  <si>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301</t>
  </si>
  <si>
    <t>　　工资福利支出</t>
  </si>
  <si>
    <t>　　　30101</t>
  </si>
  <si>
    <t>　　　基本工资</t>
  </si>
  <si>
    <t>　　　30102</t>
  </si>
  <si>
    <t>　　　津贴补贴</t>
  </si>
  <si>
    <t>　　　30103</t>
  </si>
  <si>
    <t>　　　奖金</t>
  </si>
  <si>
    <t>　　　30107</t>
  </si>
  <si>
    <t>　　　绩效工资</t>
  </si>
  <si>
    <t>　　　30108</t>
  </si>
  <si>
    <t>　　　机关事业单位基本养老保险缴费</t>
  </si>
  <si>
    <t>　　　30110</t>
  </si>
  <si>
    <t>　　　职工基本医疗保险缴费</t>
  </si>
  <si>
    <t>　　　30111</t>
  </si>
  <si>
    <t>　　　公务员医疗补助缴费</t>
  </si>
  <si>
    <t>　　　30112</t>
  </si>
  <si>
    <t>　　　其他社会保障缴费</t>
  </si>
  <si>
    <t>　　　30113</t>
  </si>
  <si>
    <t>　　　住房公积金</t>
  </si>
  <si>
    <t>　　　30199</t>
  </si>
  <si>
    <t>　    其他工资福利支出</t>
  </si>
  <si>
    <t>　　302</t>
  </si>
  <si>
    <t>商品和服务支出</t>
  </si>
  <si>
    <t>　　　30201</t>
  </si>
  <si>
    <t>　   办公费</t>
  </si>
  <si>
    <t>　　　30202</t>
  </si>
  <si>
    <t>　   印刷费</t>
  </si>
  <si>
    <t>　　　30205</t>
  </si>
  <si>
    <t>　   水费</t>
  </si>
  <si>
    <t>　　　30206</t>
  </si>
  <si>
    <t>　   电费</t>
  </si>
  <si>
    <t>　　　30207</t>
  </si>
  <si>
    <t>　   邮电费</t>
  </si>
  <si>
    <t>　　　30208</t>
  </si>
  <si>
    <t>　   取暖费</t>
  </si>
  <si>
    <t>　　　30211</t>
  </si>
  <si>
    <t>　   差旅费</t>
  </si>
  <si>
    <t>　　　30213</t>
  </si>
  <si>
    <t>　   维修(护)费</t>
  </si>
  <si>
    <t>　　　30226</t>
  </si>
  <si>
    <t>　   劳务费</t>
  </si>
  <si>
    <t>　　　30229</t>
  </si>
  <si>
    <t>　   福利费</t>
  </si>
  <si>
    <t>　　　30231</t>
  </si>
  <si>
    <t>　   公务用车运行维护费</t>
  </si>
  <si>
    <t>　　　30239</t>
  </si>
  <si>
    <t>　   其他交通费用</t>
  </si>
  <si>
    <t>　　　30299</t>
  </si>
  <si>
    <t>　   其他商品和服务支出</t>
  </si>
  <si>
    <t>对个人和家庭的补助</t>
  </si>
  <si>
    <t>　　　30302</t>
  </si>
  <si>
    <t>　  退休费</t>
  </si>
  <si>
    <t>310</t>
  </si>
  <si>
    <t>资本性支出</t>
  </si>
  <si>
    <t xml:space="preserve">    办公设备购置</t>
  </si>
  <si>
    <t>合      计</t>
  </si>
  <si>
    <t>表3</t>
  </si>
  <si>
    <t>孝义市人力资源和社会保障局2023年部门支出总表</t>
  </si>
  <si>
    <t>基本支出</t>
  </si>
  <si>
    <t>项目支出</t>
  </si>
  <si>
    <t>208</t>
  </si>
  <si>
    <t>社会保障和就业支出</t>
  </si>
  <si>
    <t>　20801</t>
  </si>
  <si>
    <t>　人力资源和社会保障管理事务</t>
  </si>
  <si>
    <t>　　2080101</t>
  </si>
  <si>
    <t>　　行政运行</t>
  </si>
  <si>
    <t>　　2080105</t>
  </si>
  <si>
    <t>　　劳动保障监察</t>
  </si>
  <si>
    <t>　　2080109</t>
  </si>
  <si>
    <t>　　社会保险经办机构</t>
  </si>
  <si>
    <t>　　2080199</t>
  </si>
  <si>
    <t>　　其他人力资源和社会保障管理事务支出</t>
  </si>
  <si>
    <t>　20805</t>
  </si>
  <si>
    <t>　行政事业单位养老支出</t>
  </si>
  <si>
    <t>　　2080501</t>
  </si>
  <si>
    <t>　　行政单位离退休</t>
  </si>
  <si>
    <t>　　2080502</t>
  </si>
  <si>
    <t>　　事业单位离退休</t>
  </si>
  <si>
    <t>　　2080505</t>
  </si>
  <si>
    <t>　　机关事业单位基本养老保险缴费支出</t>
  </si>
  <si>
    <t>　　2080507</t>
  </si>
  <si>
    <t>　　对机关事业单位基本养老保险基金的补助</t>
  </si>
  <si>
    <t>　20807</t>
  </si>
  <si>
    <t>　就业补助</t>
  </si>
  <si>
    <t>　　2080704</t>
  </si>
  <si>
    <t>　　社会保险补贴</t>
  </si>
  <si>
    <t>　　2080705</t>
  </si>
  <si>
    <t>　　公益性岗位补贴</t>
  </si>
  <si>
    <t>　　2080711</t>
  </si>
  <si>
    <t>　　就业见习补贴</t>
  </si>
  <si>
    <t>　　2080713</t>
  </si>
  <si>
    <t>　　促进创业补贴</t>
  </si>
  <si>
    <t>　　2080799</t>
  </si>
  <si>
    <t>　　其他就业补助支出</t>
  </si>
  <si>
    <t>　20826</t>
  </si>
  <si>
    <t>　财政对基本养老保险基金的补助</t>
  </si>
  <si>
    <t>　　2082602</t>
  </si>
  <si>
    <t>　　财政对城乡居民基本养老保险基金的补助</t>
  </si>
  <si>
    <t>　20827</t>
  </si>
  <si>
    <t>　财政对其他社会保险基金的补助</t>
  </si>
  <si>
    <t>　　2082790</t>
  </si>
  <si>
    <t>　　财政对城乡居民补充养老保险基金的补助</t>
  </si>
  <si>
    <t>　20830</t>
  </si>
  <si>
    <t>　财政代缴社会保险费支出</t>
  </si>
  <si>
    <t>　　2083001</t>
  </si>
  <si>
    <t>　　财政代缴城乡居民基本养老保险费支出</t>
  </si>
  <si>
    <t>　20899</t>
  </si>
  <si>
    <t>　其他社会保障和就业支出</t>
  </si>
  <si>
    <t>　　2089999</t>
  </si>
  <si>
    <t>　　其他社会保障和就业支出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</si>
  <si>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</si>
  <si>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</si>
  <si>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</si>
  <si>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</si>
  <si>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</si>
  <si>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</si>
  <si>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</si>
  <si>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</si>
  <si>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</si>
  <si>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</si>
  <si>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</si>
  <si>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</si>
  <si>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</si>
  <si>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</si>
  <si>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</si>
  <si>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</si>
  <si>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表4</t>
  </si>
  <si>
    <t>孝义市人力资源和社会保障局2023年财政拨款收支总表</t>
  </si>
  <si>
    <t>小计</t>
  </si>
  <si>
    <t>政府性基金预算</t>
  </si>
  <si>
    <t>十五、资源勘探信息等支出</t>
  </si>
  <si>
    <t>表5</t>
  </si>
  <si>
    <t>孝义市人力资源和社会保障局2023年一般公共预算支出表</t>
  </si>
  <si>
    <t>2022年预算数</t>
  </si>
  <si>
    <t>2023年预算数</t>
  </si>
  <si>
    <t>2023年预算数比2022年预算数增减%</t>
  </si>
  <si>
    <t>合计</t>
  </si>
  <si>
    <t>　　2080506</t>
  </si>
  <si>
    <t>　　机关事业单位职业年金缴费支出</t>
  </si>
  <si>
    <t>　　2080508</t>
  </si>
  <si>
    <t>　　对机关事业单位职业年金的补助</t>
  </si>
  <si>
    <t>　　2080702</t>
  </si>
  <si>
    <t>　　职业培训补贴</t>
  </si>
  <si>
    <t>　　2080709</t>
  </si>
  <si>
    <t>　　职业技能鉴定补贴</t>
  </si>
  <si>
    <t>合     计</t>
  </si>
  <si>
    <t>表6</t>
  </si>
  <si>
    <t>孝义市人力资源和社会保障局2023年一般公共预算基本支出经济科目表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</si>
  <si>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</si>
  <si>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</si>
  <si>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</si>
  <si>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</si>
  <si>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</si>
  <si>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</si>
  <si>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</si>
  <si>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</si>
  <si>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</si>
  <si>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</si>
  <si>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</si>
  <si>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</si>
  <si>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</si>
  <si>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</si>
  <si>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</si>
  <si>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</si>
  <si>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</si>
  <si>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</si>
  <si>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</si>
  <si>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</si>
  <si>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</si>
  <si>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</si>
  <si>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</si>
  <si>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</si>
  <si>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</si>
  <si>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</si>
  <si>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</si>
  <si>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</si>
  <si>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</si>
  <si>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</si>
  <si>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</si>
  <si>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</si>
  <si>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</si>
  <si>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</si>
  <si>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</si>
  <si>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</si>
  <si>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</si>
  <si>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</si>
  <si>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</si>
  <si>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</si>
  <si>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</si>
  <si>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</si>
  <si>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三、资本性支出</t>
  </si>
  <si>
    <t xml:space="preserve">    资本性支出</t>
  </si>
  <si>
    <t>四、对个人和家庭的补助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</si>
  <si>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</si>
  <si>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</si>
  <si>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</si>
  <si>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</si>
  <si>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</si>
  <si>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</si>
  <si>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</si>
  <si>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</si>
  <si>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</si>
  <si>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</si>
  <si>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</si>
  <si>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</si>
  <si>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孝义市人力资源和社会保障局2023年一般公共预算“三公”经费支出情况统计表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</si>
  <si>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</si>
  <si>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</si>
  <si>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</si>
  <si>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</si>
  <si>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</si>
  <si>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</si>
  <si>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</si>
  <si>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</si>
  <si>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孝义市人力资源和社会保障局2023年政府性基金预算收入表</t>
  </si>
  <si>
    <t>政府性基金预算收入</t>
  </si>
  <si>
    <t>表9</t>
  </si>
  <si>
    <t>孝义市人力资源和社会保障局2023年政府性基金预算支出表</t>
  </si>
  <si>
    <t>2023年预算比2022年预算数增减</t>
  </si>
  <si>
    <t>表10</t>
  </si>
  <si>
    <t>孝义市人力资源和社会保障局2023年国有资本经营预算收支预算表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</si>
  <si>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</si>
  <si>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</si>
  <si>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</si>
  <si>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</si>
  <si>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孝义市人力资源和社会保障局2023年一般公共预算重点项目绩效目标表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</si>
  <si>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</si>
  <si>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</si>
  <si>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</si>
  <si>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</si>
  <si>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</si>
  <si>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</si>
  <si>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</si>
  <si>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</si>
  <si>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</si>
  <si>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</si>
  <si>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</si>
  <si>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孝义市人力资源和社会保障局2023年政府采购预算表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</si>
  <si>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</si>
  <si>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</si>
  <si>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</si>
  <si>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</si>
  <si>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</si>
  <si>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</si>
  <si>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</si>
  <si>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</si>
  <si>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</si>
  <si>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</si>
  <si>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</si>
  <si>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</si>
  <si>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</si>
  <si>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</si>
  <si>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</si>
  <si>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便携式计算机</t>
  </si>
  <si>
    <t>台</t>
  </si>
  <si>
    <t>台式计算机</t>
  </si>
  <si>
    <t>台、桌类</t>
  </si>
  <si>
    <t>个</t>
  </si>
  <si>
    <t>柜类</t>
  </si>
  <si>
    <t>沙发类</t>
  </si>
  <si>
    <t>椅凳类</t>
  </si>
  <si>
    <t>把</t>
  </si>
  <si>
    <t>茶几类</t>
  </si>
  <si>
    <t>表13</t>
  </si>
  <si>
    <t>孝义市人力资源和社会保障局2023年政府购买服务支出预算表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</si>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</sst>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);[Red]\(0\)"/>
    <numFmt numFmtId="179" formatCode="0.00;[Red]0.00"/>
    <numFmt numFmtId="180" formatCode="0_ "/>
    <numFmt numFmtId="181" formatCode="#,##0.00;[Red]#,##0.0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 applyProtection="0"/>
    <xf numFmtId="0" fontId="38" fillId="0" borderId="0"/>
    <xf numFmtId="0" fontId="38" fillId="0" borderId="0"/>
    <xf numFmtId="0" fontId="38" fillId="0" borderId="0"/>
  </cellStyleXfs>
  <cellXfs count="14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56" applyProtection="1"/>
    <xf numFmtId="0" fontId="0" fillId="0" borderId="0" xfId="56" applyAlignment="1" applyProtection="1">
      <alignment wrapText="1"/>
    </xf>
    <xf numFmtId="49" fontId="1" fillId="2" borderId="0" xfId="56" applyNumberFormat="1" applyFont="1" applyFill="1" applyAlignment="1" applyProtection="1">
      <alignment horizontal="center" vertical="center"/>
    </xf>
    <xf numFmtId="49" fontId="2" fillId="2" borderId="0" xfId="56" applyNumberFormat="1" applyFont="1" applyFill="1" applyAlignment="1" applyProtection="1">
      <alignment horizontal="center" vertical="center"/>
    </xf>
    <xf numFmtId="49" fontId="2" fillId="2" borderId="0" xfId="56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56" applyFont="1" applyBorder="1" applyProtection="1"/>
    <xf numFmtId="0" fontId="0" fillId="0" borderId="2" xfId="56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56" applyFont="1" applyBorder="1" applyProtection="1"/>
    <xf numFmtId="0" fontId="3" fillId="0" borderId="2" xfId="56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56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right" vertical="center"/>
    </xf>
    <xf numFmtId="179" fontId="0" fillId="0" borderId="2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horizontal="right" vertical="center"/>
    </xf>
    <xf numFmtId="180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80" fontId="0" fillId="0" borderId="2" xfId="0" applyNumberFormat="1" applyFont="1" applyBorder="1" applyAlignment="1" applyProtection="1">
      <alignment vertical="center"/>
      <protection locked="0"/>
    </xf>
    <xf numFmtId="180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81" fontId="12" fillId="0" borderId="1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176" fontId="0" fillId="0" borderId="12" xfId="0" applyNumberFormat="1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81" fontId="14" fillId="0" borderId="1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Font="1" applyBorder="1" applyAlignment="1" applyProtection="1">
      <alignment horizontal="right"/>
    </xf>
    <xf numFmtId="0" fontId="0" fillId="0" borderId="2" xfId="0" applyFont="1" applyFill="1" applyBorder="1" applyProtection="1"/>
    <xf numFmtId="0" fontId="0" fillId="0" borderId="1" xfId="0" applyFont="1" applyFill="1" applyBorder="1" applyProtection="1"/>
    <xf numFmtId="0" fontId="13" fillId="0" borderId="14" xfId="58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vertical="center"/>
    </xf>
    <xf numFmtId="0" fontId="14" fillId="0" borderId="11" xfId="0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/>
    </xf>
    <xf numFmtId="180" fontId="0" fillId="0" borderId="2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80" fontId="0" fillId="0" borderId="4" xfId="0" applyNumberFormat="1" applyFont="1" applyBorder="1" applyAlignment="1" applyProtection="1">
      <alignment horizontal="center" vertical="center"/>
      <protection locked="0"/>
    </xf>
    <xf numFmtId="180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3" applyNumberFormat="1" applyFont="1" applyFill="1" applyBorder="1" applyAlignment="1">
      <alignment horizontal="right" vertical="center"/>
    </xf>
    <xf numFmtId="176" fontId="11" fillId="0" borderId="2" xfId="3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12" fillId="0" borderId="11" xfId="0" applyNumberFormat="1" applyFont="1" applyFill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13" fillId="0" borderId="11" xfId="58" applyFont="1" applyBorder="1" applyAlignment="1" applyProtection="1">
      <alignment vertical="center"/>
    </xf>
    <xf numFmtId="0" fontId="13" fillId="0" borderId="11" xfId="58" applyFont="1" applyBorder="1" applyAlignment="1" applyProtection="1">
      <alignment vertical="center" wrapText="1"/>
    </xf>
    <xf numFmtId="176" fontId="2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0" fontId="13" fillId="0" borderId="11" xfId="58" applyFont="1" applyBorder="1" applyAlignment="1" applyProtection="1">
      <alignment horizontal="left" vertical="center"/>
    </xf>
    <xf numFmtId="0" fontId="13" fillId="0" borderId="14" xfId="58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17" fillId="0" borderId="15" xfId="0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181" fontId="9" fillId="0" borderId="1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80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176" fontId="17" fillId="0" borderId="15" xfId="0" applyNumberFormat="1" applyFont="1" applyBorder="1" applyAlignment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、2021年部门支出总表_3" xfId="49"/>
    <cellStyle name="常规_3、2021年部门支出总表_4" xfId="50"/>
    <cellStyle name="常规_5、2021年一般公共预算支出表" xfId="51"/>
    <cellStyle name="常规_5、2021年一般公共预算支出表_1" xfId="52"/>
    <cellStyle name="常规_5、2021年一般公共预算支出表_2" xfId="53"/>
    <cellStyle name="常规_5、2021年一般公共预算支出表_3" xfId="54"/>
    <cellStyle name="常规_5、2021年一般公共预算支出表_4" xfId="55"/>
    <cellStyle name="常规_！2015年省级部门预算录入表（附件5）" xfId="56"/>
    <cellStyle name="常规_3、2021年部门支出总表_2" xfId="57"/>
    <cellStyle name="常规_2、2021年部门收入总表" xfId="58"/>
    <cellStyle name="常规_3、2021年部门支出总表_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view="pageBreakPreview" zoomScaleNormal="100" topLeftCell="A12" workbookViewId="0">
      <selection activeCell="B1" sqref="B$1:D$1048576"/>
    </sheetView>
  </sheetViews>
  <sheetFormatPr defaultColWidth="6.875" defaultRowHeight="11.25" outlineLevelCol="7"/>
  <cols>
    <col min="1" max="1" width="33" style="62" customWidth="1"/>
    <col min="2" max="4" width="9.25" style="62" customWidth="1"/>
    <col min="5" max="5" width="34.125" style="62" customWidth="1"/>
    <col min="6" max="8" width="10.25" style="62" customWidth="1"/>
    <col min="9" max="16384" width="6.875" style="62"/>
  </cols>
  <sheetData>
    <row r="1" ht="16.5" customHeight="1" spans="1:8">
      <c r="A1" s="72" t="s">
        <v>0</v>
      </c>
      <c r="B1" s="72"/>
      <c r="C1" s="72"/>
      <c r="D1" s="122"/>
      <c r="E1" s="122"/>
      <c r="F1" s="122"/>
      <c r="G1" s="122"/>
      <c r="H1" s="123"/>
    </row>
    <row r="2" ht="18.75" customHeight="1" spans="1:8">
      <c r="A2" s="124"/>
      <c r="B2" s="124"/>
      <c r="C2" s="124"/>
      <c r="D2" s="122"/>
      <c r="E2" s="122"/>
      <c r="F2" s="122"/>
      <c r="G2" s="122"/>
      <c r="H2" s="123"/>
    </row>
    <row r="3" ht="21" customHeight="1" spans="1:8">
      <c r="A3" s="88" t="s">
        <v>1</v>
      </c>
      <c r="B3" s="88"/>
      <c r="C3" s="88"/>
      <c r="D3" s="88"/>
      <c r="E3" s="88"/>
      <c r="F3" s="88"/>
      <c r="G3" s="88"/>
      <c r="H3" s="88"/>
    </row>
    <row r="4" ht="14.25" customHeight="1" spans="1:8">
      <c r="A4" s="125"/>
      <c r="B4" s="125"/>
      <c r="C4" s="125"/>
      <c r="D4" s="125"/>
      <c r="E4" s="125"/>
      <c r="F4" s="125"/>
      <c r="G4" s="125"/>
      <c r="H4" s="90" t="s">
        <v>2</v>
      </c>
    </row>
    <row r="5" ht="24" customHeight="1" spans="1:8">
      <c r="A5" s="149" t="s">
        <v>3</v>
      </c>
      <c r="B5" s="73"/>
      <c r="C5" s="73"/>
      <c r="D5" s="73"/>
      <c r="E5" s="149" t="s">
        <v>4</v>
      </c>
      <c r="F5" s="73"/>
      <c r="G5" s="73"/>
      <c r="H5" s="73"/>
    </row>
    <row r="6" ht="24" customHeight="1" spans="1:8">
      <c r="A6" s="150" t="s">
        <v>5</v>
      </c>
      <c r="B6" s="127" t="s">
        <v>6</v>
      </c>
      <c r="C6" s="139"/>
      <c r="D6" s="128"/>
      <c r="E6" s="131" t="s">
        <v>7</v>
      </c>
      <c r="F6" s="127" t="s">
        <v>6</v>
      </c>
      <c r="G6" s="139"/>
      <c r="H6" s="128"/>
    </row>
    <row r="7" ht="48.75" customHeight="1" spans="1:8">
      <c r="A7" s="130"/>
      <c r="B7" s="85" t="s">
        <v>8</v>
      </c>
      <c r="C7" s="85" t="s">
        <v>9</v>
      </c>
      <c r="D7" s="85" t="s">
        <v>10</v>
      </c>
      <c r="E7" s="132"/>
      <c r="F7" s="85" t="s">
        <v>8</v>
      </c>
      <c r="G7" s="85" t="s">
        <v>9</v>
      </c>
      <c r="H7" s="85" t="s">
        <v>10</v>
      </c>
    </row>
    <row r="8" ht="24" customHeight="1" spans="1:8">
      <c r="A8" s="77" t="s">
        <v>11</v>
      </c>
      <c r="B8" s="140">
        <v>29401.401751</v>
      </c>
      <c r="C8" s="140">
        <v>32702.626582</v>
      </c>
      <c r="D8" s="141">
        <v>11.23</v>
      </c>
      <c r="E8" s="75" t="s">
        <v>12</v>
      </c>
      <c r="F8" s="117"/>
      <c r="G8" s="108"/>
      <c r="H8" s="107"/>
    </row>
    <row r="9" ht="24" customHeight="1" spans="1:8">
      <c r="A9" s="77" t="s">
        <v>13</v>
      </c>
      <c r="B9" s="77"/>
      <c r="C9" s="77"/>
      <c r="D9" s="81"/>
      <c r="E9" s="75" t="s">
        <v>14</v>
      </c>
      <c r="F9" s="75"/>
      <c r="G9" s="116"/>
      <c r="H9" s="107"/>
    </row>
    <row r="10" ht="24" customHeight="1" spans="1:8">
      <c r="A10" s="77" t="s">
        <v>15</v>
      </c>
      <c r="B10" s="77"/>
      <c r="C10" s="77"/>
      <c r="D10" s="77"/>
      <c r="E10" s="75" t="s">
        <v>16</v>
      </c>
      <c r="F10" s="75"/>
      <c r="G10" s="116"/>
      <c r="H10" s="107"/>
    </row>
    <row r="11" ht="24" customHeight="1" spans="1:8">
      <c r="A11" s="77" t="s">
        <v>17</v>
      </c>
      <c r="B11" s="77"/>
      <c r="C11" s="77"/>
      <c r="D11" s="77"/>
      <c r="E11" s="77" t="s">
        <v>18</v>
      </c>
      <c r="F11" s="77"/>
      <c r="G11" s="81"/>
      <c r="H11" s="107"/>
    </row>
    <row r="12" ht="24" customHeight="1" spans="1:8">
      <c r="A12" s="77"/>
      <c r="B12" s="77"/>
      <c r="C12" s="77"/>
      <c r="D12" s="77"/>
      <c r="E12" s="75" t="s">
        <v>19</v>
      </c>
      <c r="F12" s="75"/>
      <c r="G12" s="116"/>
      <c r="H12" s="107"/>
    </row>
    <row r="13" ht="24" customHeight="1" spans="1:8">
      <c r="A13" s="77"/>
      <c r="B13" s="77"/>
      <c r="C13" s="77"/>
      <c r="D13" s="77"/>
      <c r="E13" s="75" t="s">
        <v>20</v>
      </c>
      <c r="F13" s="75"/>
      <c r="G13" s="116"/>
      <c r="H13" s="107"/>
    </row>
    <row r="14" ht="24" customHeight="1" spans="1:8">
      <c r="A14" s="77"/>
      <c r="B14" s="77"/>
      <c r="C14" s="77"/>
      <c r="D14" s="77"/>
      <c r="E14" s="77" t="s">
        <v>21</v>
      </c>
      <c r="F14" s="77"/>
      <c r="G14" s="81"/>
      <c r="H14" s="107"/>
    </row>
    <row r="15" ht="24" customHeight="1" spans="1:8">
      <c r="A15" s="77"/>
      <c r="B15" s="77"/>
      <c r="C15" s="77"/>
      <c r="D15" s="77"/>
      <c r="E15" s="77" t="s">
        <v>22</v>
      </c>
      <c r="F15" s="142">
        <v>28841.708315</v>
      </c>
      <c r="G15" s="93">
        <v>32074.51629</v>
      </c>
      <c r="H15" s="143">
        <f>(G15-F15)/F15*100</f>
        <v>11.2087950536504</v>
      </c>
    </row>
    <row r="16" ht="24" customHeight="1" spans="1:8">
      <c r="A16" s="77"/>
      <c r="B16" s="77"/>
      <c r="C16" s="77"/>
      <c r="D16" s="77"/>
      <c r="E16" s="75" t="s">
        <v>23</v>
      </c>
      <c r="F16" s="142">
        <v>175.74367</v>
      </c>
      <c r="G16" s="93">
        <v>197.80661</v>
      </c>
      <c r="H16" s="143">
        <v>12.56</v>
      </c>
    </row>
    <row r="17" ht="24" customHeight="1" spans="1:8">
      <c r="A17" s="77"/>
      <c r="B17" s="77"/>
      <c r="C17" s="77"/>
      <c r="D17" s="77"/>
      <c r="E17" s="75" t="s">
        <v>24</v>
      </c>
      <c r="F17" s="144"/>
      <c r="G17" s="116"/>
      <c r="H17" s="107"/>
    </row>
    <row r="18" ht="24" customHeight="1" spans="1:8">
      <c r="A18" s="77"/>
      <c r="B18" s="77"/>
      <c r="C18" s="77"/>
      <c r="D18" s="77"/>
      <c r="E18" s="77" t="s">
        <v>25</v>
      </c>
      <c r="F18" s="145"/>
      <c r="G18" s="81"/>
      <c r="H18" s="107"/>
    </row>
    <row r="19" ht="24" customHeight="1" spans="1:8">
      <c r="A19" s="77"/>
      <c r="B19" s="77"/>
      <c r="C19" s="77"/>
      <c r="D19" s="77"/>
      <c r="E19" s="77" t="s">
        <v>26</v>
      </c>
      <c r="F19" s="77"/>
      <c r="G19" s="81"/>
      <c r="H19" s="107"/>
    </row>
    <row r="20" ht="24" customHeight="1" spans="1:8">
      <c r="A20" s="77"/>
      <c r="B20" s="77"/>
      <c r="C20" s="77"/>
      <c r="D20" s="77"/>
      <c r="E20" s="77" t="s">
        <v>27</v>
      </c>
      <c r="F20" s="77"/>
      <c r="G20" s="81"/>
      <c r="H20" s="107"/>
    </row>
    <row r="21" ht="24" customHeight="1" spans="1:8">
      <c r="A21" s="77"/>
      <c r="B21" s="77"/>
      <c r="C21" s="77"/>
      <c r="D21" s="77"/>
      <c r="E21" s="77" t="s">
        <v>28</v>
      </c>
      <c r="F21" s="146"/>
      <c r="G21" s="81"/>
      <c r="H21" s="107"/>
    </row>
    <row r="22" ht="24" customHeight="1" spans="1:8">
      <c r="A22" s="77"/>
      <c r="B22" s="77"/>
      <c r="C22" s="77"/>
      <c r="D22" s="77"/>
      <c r="E22" s="77" t="s">
        <v>29</v>
      </c>
      <c r="F22" s="146"/>
      <c r="G22" s="81"/>
      <c r="H22" s="107"/>
    </row>
    <row r="23" ht="24" customHeight="1" spans="1:8">
      <c r="A23" s="77"/>
      <c r="B23" s="77"/>
      <c r="C23" s="77"/>
      <c r="D23" s="77"/>
      <c r="E23" s="77" t="s">
        <v>30</v>
      </c>
      <c r="F23" s="146"/>
      <c r="G23" s="81"/>
      <c r="H23" s="107"/>
    </row>
    <row r="24" ht="24" customHeight="1" spans="1:8">
      <c r="A24" s="77"/>
      <c r="B24" s="77"/>
      <c r="C24" s="77"/>
      <c r="D24" s="77"/>
      <c r="E24" s="77" t="s">
        <v>31</v>
      </c>
      <c r="F24" s="147"/>
      <c r="G24" s="81"/>
      <c r="H24" s="107"/>
    </row>
    <row r="25" ht="24" customHeight="1" spans="1:8">
      <c r="A25" s="77"/>
      <c r="B25" s="77"/>
      <c r="C25" s="77"/>
      <c r="D25" s="77"/>
      <c r="E25" s="77" t="s">
        <v>32</v>
      </c>
      <c r="F25" s="142">
        <v>383.949766</v>
      </c>
      <c r="G25" s="93">
        <v>430.303682</v>
      </c>
      <c r="H25" s="143">
        <f>(G25-F25)/F25*100</f>
        <v>12.0729116423006</v>
      </c>
    </row>
    <row r="26" ht="24" customHeight="1" spans="1:8">
      <c r="A26" s="77"/>
      <c r="B26" s="77"/>
      <c r="C26" s="77"/>
      <c r="D26" s="77"/>
      <c r="E26" s="77" t="s">
        <v>33</v>
      </c>
      <c r="F26" s="77"/>
      <c r="G26" s="81"/>
      <c r="H26" s="107"/>
    </row>
    <row r="27" ht="24" customHeight="1" spans="1:8">
      <c r="A27" s="77"/>
      <c r="B27" s="77"/>
      <c r="C27" s="77"/>
      <c r="D27" s="77"/>
      <c r="E27" s="77" t="s">
        <v>34</v>
      </c>
      <c r="F27" s="77"/>
      <c r="G27" s="81"/>
      <c r="H27" s="107"/>
    </row>
    <row r="28" ht="24" customHeight="1" spans="1:8">
      <c r="A28" s="77"/>
      <c r="B28" s="77"/>
      <c r="C28" s="77"/>
      <c r="D28" s="77"/>
      <c r="E28" s="77" t="s">
        <v>35</v>
      </c>
      <c r="F28" s="105"/>
      <c r="G28" s="81"/>
      <c r="H28" s="107"/>
    </row>
    <row r="29" ht="24" customHeight="1" spans="1:8">
      <c r="A29" s="73" t="s">
        <v>36</v>
      </c>
      <c r="B29" s="148">
        <f>B8</f>
        <v>29401.401751</v>
      </c>
      <c r="C29" s="148">
        <v>32702.626582</v>
      </c>
      <c r="D29" s="141">
        <v>11.23</v>
      </c>
      <c r="E29" s="73" t="s">
        <v>37</v>
      </c>
      <c r="F29" s="107">
        <f>SUM(F8:F28)</f>
        <v>29401.401751</v>
      </c>
      <c r="G29" s="107">
        <f>SUM(G8:G28)</f>
        <v>32702.626582</v>
      </c>
      <c r="H29" s="143">
        <f>(G29-F29)/F29*100</f>
        <v>11.2281205466257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scale="55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2" customWidth="1"/>
    <col min="9" max="11" width="9.875" style="62" customWidth="1"/>
    <col min="12" max="16384" width="6.875" style="62"/>
  </cols>
  <sheetData>
    <row r="1" ht="16.5" customHeight="1" spans="1:11">
      <c r="A1" s="47" t="s">
        <v>267</v>
      </c>
      <c r="B1" s="48"/>
      <c r="C1" s="48"/>
      <c r="D1" s="48"/>
      <c r="E1" s="48"/>
      <c r="F1" s="48"/>
      <c r="G1" s="48"/>
      <c r="H1" s="48"/>
      <c r="I1" s="48"/>
      <c r="J1" s="69"/>
      <c r="K1" s="69"/>
    </row>
    <row r="2" ht="37" customHeight="1" spans="1:8">
      <c r="A2" s="63" t="s">
        <v>268</v>
      </c>
      <c r="B2" s="63"/>
      <c r="C2" s="63"/>
      <c r="D2" s="63"/>
      <c r="E2" s="63"/>
      <c r="F2" s="63"/>
      <c r="G2" s="63"/>
      <c r="H2" s="63"/>
    </row>
    <row r="3" ht="23" customHeight="1" spans="1:8">
      <c r="A3" s="64"/>
      <c r="B3" s="64"/>
      <c r="C3" s="64"/>
      <c r="D3" s="64"/>
      <c r="E3" s="64"/>
      <c r="F3" s="64"/>
      <c r="G3" s="65" t="s">
        <v>2</v>
      </c>
      <c r="H3" s="65"/>
    </row>
    <row r="4" ht="33" customHeight="1" spans="1:8">
      <c r="A4" s="66" t="s">
        <v>269</v>
      </c>
      <c r="B4" s="66"/>
      <c r="C4" s="66"/>
      <c r="D4" s="66" t="s">
        <v>270</v>
      </c>
      <c r="E4" s="66"/>
      <c r="F4" s="66"/>
      <c r="G4" s="66"/>
      <c r="H4" s="66"/>
    </row>
    <row r="5" ht="33" customHeight="1" spans="1:8">
      <c r="A5" s="66" t="s">
        <v>40</v>
      </c>
      <c r="B5" s="66"/>
      <c r="C5" s="67" t="s">
        <v>271</v>
      </c>
      <c r="D5" s="66" t="s">
        <v>45</v>
      </c>
      <c r="E5" s="66" t="s">
        <v>46</v>
      </c>
      <c r="F5" s="66" t="s">
        <v>184</v>
      </c>
      <c r="G5" s="66" t="s">
        <v>106</v>
      </c>
      <c r="H5" s="66" t="s">
        <v>107</v>
      </c>
    </row>
    <row r="6" ht="33" customHeight="1" spans="1:8">
      <c r="A6" s="66" t="s">
        <v>45</v>
      </c>
      <c r="B6" s="66" t="s">
        <v>46</v>
      </c>
      <c r="C6" s="67"/>
      <c r="D6" s="66"/>
      <c r="E6" s="66"/>
      <c r="F6" s="66"/>
      <c r="G6" s="66"/>
      <c r="H6" s="66"/>
    </row>
    <row r="7" ht="33" customHeight="1" spans="1:8">
      <c r="A7" s="68"/>
      <c r="B7" s="68"/>
      <c r="C7" s="68"/>
      <c r="D7" s="68"/>
      <c r="E7" s="68"/>
      <c r="F7" s="68"/>
      <c r="G7" s="68"/>
      <c r="H7" s="68"/>
    </row>
    <row r="8" ht="33" customHeight="1" spans="1:8">
      <c r="A8" s="68"/>
      <c r="B8" s="68"/>
      <c r="C8" s="68"/>
      <c r="D8" s="68"/>
      <c r="E8" s="68"/>
      <c r="F8" s="68"/>
      <c r="G8" s="68"/>
      <c r="H8" s="68"/>
    </row>
    <row r="9" ht="33" customHeight="1" spans="1:8">
      <c r="A9" s="68"/>
      <c r="B9" s="68"/>
      <c r="C9" s="68"/>
      <c r="D9" s="68"/>
      <c r="E9" s="68"/>
      <c r="F9" s="68"/>
      <c r="G9" s="68"/>
      <c r="H9" s="68"/>
    </row>
    <row r="10" ht="33" customHeight="1" spans="1:8">
      <c r="A10" s="68"/>
      <c r="B10" s="68"/>
      <c r="C10" s="68"/>
      <c r="D10" s="68"/>
      <c r="E10" s="68"/>
      <c r="F10" s="68"/>
      <c r="G10" s="68"/>
      <c r="H10" s="68"/>
    </row>
    <row r="11" ht="33" customHeight="1" spans="1:8">
      <c r="A11" s="68"/>
      <c r="B11" s="68"/>
      <c r="C11" s="68"/>
      <c r="D11" s="68"/>
      <c r="E11" s="68"/>
      <c r="F11" s="68"/>
      <c r="G11" s="68"/>
      <c r="H11" s="68"/>
    </row>
    <row r="12" ht="33" customHeight="1" spans="1:8">
      <c r="A12" s="68"/>
      <c r="B12" s="68"/>
      <c r="C12" s="68"/>
      <c r="D12" s="68"/>
      <c r="E12" s="68"/>
      <c r="F12" s="68"/>
      <c r="G12" s="68"/>
      <c r="H12" s="68"/>
    </row>
    <row r="13" ht="33" customHeight="1" spans="1:8">
      <c r="A13" s="68"/>
      <c r="B13" s="68"/>
      <c r="C13" s="68"/>
      <c r="D13" s="68"/>
      <c r="E13" s="68"/>
      <c r="F13" s="68"/>
      <c r="G13" s="68"/>
      <c r="H13" s="68"/>
    </row>
    <row r="14" ht="33" customHeight="1" spans="1:8">
      <c r="A14" s="68"/>
      <c r="B14" s="68"/>
      <c r="C14" s="68"/>
      <c r="D14" s="68"/>
      <c r="E14" s="68"/>
      <c r="F14" s="68"/>
      <c r="G14" s="68"/>
      <c r="H14" s="68"/>
    </row>
    <row r="15" ht="33" customHeight="1" spans="1:8">
      <c r="A15" s="68"/>
      <c r="B15" s="68"/>
      <c r="C15" s="68"/>
      <c r="D15" s="68"/>
      <c r="E15" s="68"/>
      <c r="F15" s="68"/>
      <c r="G15" s="68"/>
      <c r="H15" s="68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8" sqref="J8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7" t="s">
        <v>272</v>
      </c>
      <c r="B1" s="48"/>
      <c r="C1" s="48"/>
      <c r="D1" s="48"/>
      <c r="E1" s="48"/>
      <c r="F1" s="48"/>
    </row>
    <row r="2" ht="22.5" spans="1:8">
      <c r="A2" s="49" t="s">
        <v>273</v>
      </c>
      <c r="B2" s="49"/>
      <c r="C2" s="49"/>
      <c r="D2" s="49"/>
      <c r="E2" s="49"/>
      <c r="F2" s="49"/>
      <c r="G2" s="49"/>
      <c r="H2" s="49"/>
    </row>
    <row r="3" ht="20.25" customHeight="1" spans="1:8">
      <c r="A3" s="50"/>
      <c r="B3" s="51"/>
      <c r="C3" s="51"/>
      <c r="D3" s="51"/>
      <c r="E3" s="51"/>
      <c r="F3" s="51"/>
      <c r="G3" s="52" t="s">
        <v>2</v>
      </c>
      <c r="H3" s="52"/>
    </row>
    <row r="4" ht="21" customHeight="1" spans="1:8">
      <c r="A4" s="53" t="s">
        <v>274</v>
      </c>
      <c r="B4" s="54" t="s">
        <v>275</v>
      </c>
      <c r="C4" s="55" t="s">
        <v>276</v>
      </c>
      <c r="D4" s="55"/>
      <c r="E4" s="56" t="s">
        <v>277</v>
      </c>
      <c r="F4" s="10" t="s">
        <v>278</v>
      </c>
      <c r="G4" s="56" t="s">
        <v>279</v>
      </c>
      <c r="H4" s="56" t="s">
        <v>280</v>
      </c>
    </row>
    <row r="5" ht="21" customHeight="1" spans="1:8">
      <c r="A5" s="53"/>
      <c r="B5" s="54"/>
      <c r="C5" s="10" t="s">
        <v>281</v>
      </c>
      <c r="D5" s="10" t="s">
        <v>282</v>
      </c>
      <c r="E5" s="56"/>
      <c r="F5" s="10"/>
      <c r="G5" s="56"/>
      <c r="H5" s="56"/>
    </row>
    <row r="6" ht="27.75" customHeight="1" spans="1:8">
      <c r="A6" s="57" t="s">
        <v>103</v>
      </c>
      <c r="B6" s="58"/>
      <c r="C6" s="58"/>
      <c r="D6" s="58"/>
      <c r="E6" s="59"/>
      <c r="F6" s="60"/>
      <c r="G6" s="60" t="s">
        <v>283</v>
      </c>
      <c r="H6" s="60" t="s">
        <v>283</v>
      </c>
    </row>
    <row r="7" ht="27.75" customHeight="1" spans="1:8">
      <c r="A7" s="61"/>
      <c r="B7" s="58"/>
      <c r="C7" s="58"/>
      <c r="D7" s="58"/>
      <c r="E7" s="59"/>
      <c r="F7" s="60"/>
      <c r="G7" s="60"/>
      <c r="H7" s="61"/>
    </row>
    <row r="8" ht="27.75" customHeight="1" spans="1:8">
      <c r="A8" s="61"/>
      <c r="B8" s="58"/>
      <c r="C8" s="58"/>
      <c r="D8" s="58"/>
      <c r="E8" s="59"/>
      <c r="F8" s="60"/>
      <c r="G8" s="60"/>
      <c r="H8" s="60"/>
    </row>
    <row r="9" ht="27.75" customHeight="1" spans="1:8">
      <c r="A9" s="61"/>
      <c r="B9" s="58"/>
      <c r="C9" s="58"/>
      <c r="D9" s="58"/>
      <c r="E9" s="59"/>
      <c r="F9" s="60"/>
      <c r="G9" s="60"/>
      <c r="H9" s="60"/>
    </row>
    <row r="10" ht="27.75" customHeight="1" spans="1:8">
      <c r="A10" s="61"/>
      <c r="B10" s="58"/>
      <c r="C10" s="58"/>
      <c r="D10" s="58"/>
      <c r="E10" s="59"/>
      <c r="F10" s="60"/>
      <c r="G10" s="60"/>
      <c r="H10" s="60"/>
    </row>
    <row r="11" ht="27.75" customHeight="1" spans="1:8">
      <c r="A11" s="61"/>
      <c r="B11" s="58"/>
      <c r="C11" s="58"/>
      <c r="D11" s="58"/>
      <c r="E11" s="59"/>
      <c r="F11" s="60"/>
      <c r="G11" s="60"/>
      <c r="H11" s="60"/>
    </row>
    <row r="12" ht="27.75" customHeight="1" spans="1:8">
      <c r="A12" s="61"/>
      <c r="B12" s="58"/>
      <c r="C12" s="58"/>
      <c r="D12" s="58"/>
      <c r="E12" s="59"/>
      <c r="F12" s="60"/>
      <c r="G12" s="60"/>
      <c r="H12" s="60"/>
    </row>
    <row r="13" ht="27.75" customHeight="1" spans="1:8">
      <c r="A13" s="61"/>
      <c r="B13" s="58"/>
      <c r="C13" s="58"/>
      <c r="D13" s="58"/>
      <c r="E13" s="59"/>
      <c r="F13" s="60"/>
      <c r="G13" s="60"/>
      <c r="H13" s="60"/>
    </row>
    <row r="14" ht="27.75" customHeight="1" spans="1:8">
      <c r="A14" s="61"/>
      <c r="B14" s="58"/>
      <c r="C14" s="58"/>
      <c r="D14" s="58"/>
      <c r="E14" s="59"/>
      <c r="F14" s="60"/>
      <c r="G14" s="60"/>
      <c r="H14" s="60"/>
    </row>
    <row r="15" ht="27.75" customHeight="1" spans="1:8">
      <c r="A15" s="61"/>
      <c r="B15" s="58"/>
      <c r="C15" s="58"/>
      <c r="D15" s="58"/>
      <c r="E15" s="59"/>
      <c r="F15" s="60"/>
      <c r="G15" s="60"/>
      <c r="H15" s="60"/>
    </row>
    <row r="16" ht="27.75" customHeight="1" spans="1:8">
      <c r="A16" s="61"/>
      <c r="B16" s="58"/>
      <c r="C16" s="58"/>
      <c r="D16" s="58"/>
      <c r="E16" s="59"/>
      <c r="F16" s="60"/>
      <c r="G16" s="60"/>
      <c r="H16" s="60"/>
    </row>
    <row r="17" ht="27.75" customHeight="1" spans="1:8">
      <c r="A17" s="61"/>
      <c r="B17" s="58"/>
      <c r="C17" s="58"/>
      <c r="D17" s="58"/>
      <c r="E17" s="59"/>
      <c r="F17" s="60"/>
      <c r="G17" s="60"/>
      <c r="H17" s="60"/>
    </row>
    <row r="18" ht="27.75" customHeight="1" spans="1:8">
      <c r="A18" s="61"/>
      <c r="B18" s="58"/>
      <c r="C18" s="58"/>
      <c r="D18" s="58"/>
      <c r="E18" s="59"/>
      <c r="F18" s="60"/>
      <c r="G18" s="60"/>
      <c r="H18" s="60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3" workbookViewId="0">
      <selection activeCell="I12" sqref="I1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284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285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286</v>
      </c>
      <c r="B4" s="31" t="s">
        <v>287</v>
      </c>
      <c r="C4" s="31" t="s">
        <v>288</v>
      </c>
      <c r="D4" s="31" t="s">
        <v>289</v>
      </c>
      <c r="E4" s="8" t="s">
        <v>290</v>
      </c>
      <c r="F4" s="8"/>
      <c r="G4" s="8"/>
      <c r="H4" s="8"/>
      <c r="I4" s="8"/>
      <c r="J4" s="8"/>
      <c r="K4" s="8"/>
      <c r="L4" s="8"/>
      <c r="M4" s="8"/>
      <c r="N4" s="42" t="s">
        <v>291</v>
      </c>
    </row>
    <row r="5" ht="37.5" customHeight="1" spans="1:14">
      <c r="A5" s="9"/>
      <c r="B5" s="31"/>
      <c r="C5" s="31"/>
      <c r="D5" s="31"/>
      <c r="E5" s="10" t="s">
        <v>292</v>
      </c>
      <c r="F5" s="8" t="s">
        <v>41</v>
      </c>
      <c r="G5" s="8"/>
      <c r="H5" s="8"/>
      <c r="I5" s="8"/>
      <c r="J5" s="43"/>
      <c r="K5" s="43"/>
      <c r="L5" s="23" t="s">
        <v>293</v>
      </c>
      <c r="M5" s="23" t="s">
        <v>294</v>
      </c>
      <c r="N5" s="44"/>
    </row>
    <row r="6" ht="78.75" customHeight="1" spans="1:14">
      <c r="A6" s="13"/>
      <c r="B6" s="31"/>
      <c r="C6" s="31"/>
      <c r="D6" s="31"/>
      <c r="E6" s="10"/>
      <c r="F6" s="14" t="s">
        <v>295</v>
      </c>
      <c r="G6" s="10" t="s">
        <v>296</v>
      </c>
      <c r="H6" s="10" t="s">
        <v>297</v>
      </c>
      <c r="I6" s="10" t="s">
        <v>298</v>
      </c>
      <c r="J6" s="10" t="s">
        <v>299</v>
      </c>
      <c r="K6" s="24" t="s">
        <v>300</v>
      </c>
      <c r="L6" s="25"/>
      <c r="M6" s="25"/>
      <c r="N6" s="45"/>
    </row>
    <row r="7" ht="24" customHeight="1" spans="1:14">
      <c r="A7" s="32" t="s">
        <v>301</v>
      </c>
      <c r="B7" s="33"/>
      <c r="C7" s="34" t="s">
        <v>302</v>
      </c>
      <c r="D7" s="35">
        <v>1</v>
      </c>
      <c r="E7" s="36">
        <v>0.86</v>
      </c>
      <c r="F7" s="36">
        <v>0.86</v>
      </c>
      <c r="G7" s="36">
        <v>0.86</v>
      </c>
      <c r="H7" s="37"/>
      <c r="I7" s="37"/>
      <c r="J7" s="38"/>
      <c r="K7" s="38"/>
      <c r="L7" s="38"/>
      <c r="M7" s="38"/>
      <c r="N7" s="39"/>
    </row>
    <row r="8" ht="24" customHeight="1" spans="1:14">
      <c r="A8" s="32" t="s">
        <v>303</v>
      </c>
      <c r="B8" s="33"/>
      <c r="C8" s="34" t="s">
        <v>302</v>
      </c>
      <c r="D8" s="35">
        <v>4</v>
      </c>
      <c r="E8" s="36">
        <v>3.04</v>
      </c>
      <c r="F8" s="36">
        <v>3.04</v>
      </c>
      <c r="G8" s="36">
        <v>3.04</v>
      </c>
      <c r="H8" s="37"/>
      <c r="I8" s="37"/>
      <c r="J8" s="38"/>
      <c r="K8" s="38"/>
      <c r="L8" s="38"/>
      <c r="M8" s="38"/>
      <c r="N8" s="39"/>
    </row>
    <row r="9" ht="24" customHeight="1" spans="1:14">
      <c r="A9" s="32" t="s">
        <v>304</v>
      </c>
      <c r="B9" s="33"/>
      <c r="C9" s="34" t="s">
        <v>305</v>
      </c>
      <c r="D9" s="35">
        <v>2</v>
      </c>
      <c r="E9" s="36">
        <v>0.52</v>
      </c>
      <c r="F9" s="36">
        <v>0.52</v>
      </c>
      <c r="G9" s="36">
        <v>0.16</v>
      </c>
      <c r="H9" s="38"/>
      <c r="I9" s="36">
        <v>0.36</v>
      </c>
      <c r="J9" s="38"/>
      <c r="K9" s="38"/>
      <c r="L9" s="38"/>
      <c r="M9" s="38"/>
      <c r="N9" s="39"/>
    </row>
    <row r="10" ht="24" customHeight="1" spans="1:14">
      <c r="A10" s="32" t="s">
        <v>306</v>
      </c>
      <c r="B10" s="33"/>
      <c r="C10" s="34" t="s">
        <v>305</v>
      </c>
      <c r="D10" s="35">
        <v>6</v>
      </c>
      <c r="E10" s="36">
        <v>1.42</v>
      </c>
      <c r="F10" s="36">
        <v>1.42</v>
      </c>
      <c r="G10" s="36">
        <v>0.24</v>
      </c>
      <c r="H10" s="38"/>
      <c r="I10" s="36">
        <v>1.18</v>
      </c>
      <c r="J10" s="38"/>
      <c r="K10" s="38"/>
      <c r="L10" s="38"/>
      <c r="M10" s="38"/>
      <c r="N10" s="39"/>
    </row>
    <row r="11" ht="24" customHeight="1" spans="1:14">
      <c r="A11" s="32" t="s">
        <v>307</v>
      </c>
      <c r="B11" s="33"/>
      <c r="C11" s="34" t="s">
        <v>305</v>
      </c>
      <c r="D11" s="35">
        <v>4</v>
      </c>
      <c r="E11" s="36">
        <v>0.43</v>
      </c>
      <c r="F11" s="36">
        <v>0.43</v>
      </c>
      <c r="G11" s="36">
        <v>0.15</v>
      </c>
      <c r="H11" s="38"/>
      <c r="I11" s="36">
        <v>0.28</v>
      </c>
      <c r="J11" s="38"/>
      <c r="K11" s="38"/>
      <c r="L11" s="38"/>
      <c r="M11" s="38"/>
      <c r="N11" s="39"/>
    </row>
    <row r="12" ht="24" customHeight="1" spans="1:14">
      <c r="A12" s="32" t="s">
        <v>308</v>
      </c>
      <c r="B12" s="33"/>
      <c r="C12" s="34" t="s">
        <v>309</v>
      </c>
      <c r="D12" s="35">
        <v>3</v>
      </c>
      <c r="E12" s="36">
        <v>0.33</v>
      </c>
      <c r="F12" s="36">
        <v>0.33</v>
      </c>
      <c r="G12" s="36">
        <v>0.05</v>
      </c>
      <c r="H12" s="38"/>
      <c r="I12" s="36">
        <v>0.28</v>
      </c>
      <c r="J12" s="38"/>
      <c r="K12" s="38"/>
      <c r="L12" s="38"/>
      <c r="M12" s="38"/>
      <c r="N12" s="39"/>
    </row>
    <row r="13" ht="24" customHeight="1" spans="1:14">
      <c r="A13" s="32" t="s">
        <v>310</v>
      </c>
      <c r="B13" s="33"/>
      <c r="C13" s="34" t="s">
        <v>305</v>
      </c>
      <c r="D13" s="35">
        <v>2</v>
      </c>
      <c r="E13" s="36">
        <v>0.08</v>
      </c>
      <c r="F13" s="36">
        <v>0.08</v>
      </c>
      <c r="G13" s="36"/>
      <c r="H13" s="37"/>
      <c r="I13" s="36">
        <v>0.08</v>
      </c>
      <c r="J13" s="38"/>
      <c r="K13" s="38"/>
      <c r="L13" s="38"/>
      <c r="M13" s="38"/>
      <c r="N13" s="39"/>
    </row>
    <row r="14" ht="24" customHeight="1" spans="1:14">
      <c r="A14" s="32"/>
      <c r="B14" s="33"/>
      <c r="C14" s="34"/>
      <c r="D14" s="35"/>
      <c r="E14" s="36"/>
      <c r="F14" s="36"/>
      <c r="G14" s="36"/>
      <c r="H14" s="38"/>
      <c r="I14" s="46"/>
      <c r="J14" s="38"/>
      <c r="K14" s="38"/>
      <c r="L14" s="38"/>
      <c r="M14" s="38"/>
      <c r="N14" s="39"/>
    </row>
    <row r="15" ht="24" customHeight="1" spans="1:14">
      <c r="A15" s="32"/>
      <c r="B15" s="33"/>
      <c r="C15" s="39"/>
      <c r="D15" s="39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ht="24" customHeight="1" spans="1:14">
      <c r="A16" s="17" t="s">
        <v>103</v>
      </c>
      <c r="B16" s="40"/>
      <c r="C16" s="40"/>
      <c r="D16" s="18"/>
      <c r="E16" s="38">
        <v>6.68</v>
      </c>
      <c r="F16" s="38">
        <v>6.68</v>
      </c>
      <c r="G16" s="38">
        <v>4.5</v>
      </c>
      <c r="H16" s="38"/>
      <c r="I16" s="38">
        <v>2.18</v>
      </c>
      <c r="J16" s="38"/>
      <c r="K16" s="38"/>
      <c r="L16" s="38"/>
      <c r="M16" s="38"/>
      <c r="N16" s="39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P6" sqref="P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311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313</v>
      </c>
      <c r="B4" s="7" t="s">
        <v>314</v>
      </c>
      <c r="C4" s="8" t="s">
        <v>290</v>
      </c>
      <c r="D4" s="8"/>
      <c r="E4" s="8"/>
      <c r="F4" s="8"/>
      <c r="G4" s="8"/>
      <c r="H4" s="8"/>
      <c r="I4" s="8"/>
      <c r="J4" s="8"/>
      <c r="K4" s="8"/>
      <c r="L4" s="7" t="s">
        <v>197</v>
      </c>
    </row>
    <row r="5" ht="25.5" customHeight="1" spans="1:12">
      <c r="A5" s="9"/>
      <c r="B5" s="9"/>
      <c r="C5" s="10" t="s">
        <v>292</v>
      </c>
      <c r="D5" s="11" t="s">
        <v>315</v>
      </c>
      <c r="E5" s="12"/>
      <c r="F5" s="12"/>
      <c r="G5" s="12"/>
      <c r="H5" s="12"/>
      <c r="I5" s="22"/>
      <c r="J5" s="23" t="s">
        <v>293</v>
      </c>
      <c r="K5" s="23" t="s">
        <v>294</v>
      </c>
      <c r="L5" s="9"/>
    </row>
    <row r="6" ht="81" customHeight="1" spans="1:12">
      <c r="A6" s="13"/>
      <c r="B6" s="13"/>
      <c r="C6" s="10"/>
      <c r="D6" s="14" t="s">
        <v>295</v>
      </c>
      <c r="E6" s="10" t="s">
        <v>296</v>
      </c>
      <c r="F6" s="10" t="s">
        <v>297</v>
      </c>
      <c r="G6" s="10" t="s">
        <v>298</v>
      </c>
      <c r="H6" s="10" t="s">
        <v>299</v>
      </c>
      <c r="I6" s="24" t="s">
        <v>316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103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showZeros="0" zoomScale="85" zoomScaleNormal="85" topLeftCell="A8" workbookViewId="0">
      <selection activeCell="G9" sqref="G9"/>
    </sheetView>
  </sheetViews>
  <sheetFormatPr defaultColWidth="6.875" defaultRowHeight="11.25" outlineLevelCol="6"/>
  <cols>
    <col min="1" max="1" width="20.625" style="62" customWidth="1"/>
    <col min="2" max="2" width="29.5" style="62" customWidth="1"/>
    <col min="3" max="5" width="14.625" style="62" customWidth="1"/>
    <col min="6" max="6" width="12" style="62" customWidth="1"/>
    <col min="7" max="7" width="15.625" style="62" customWidth="1"/>
    <col min="8" max="16384" width="6.875" style="62"/>
  </cols>
  <sheetData>
    <row r="1" ht="16.5" customHeight="1" spans="1:7">
      <c r="A1" s="47" t="s">
        <v>38</v>
      </c>
      <c r="B1" s="48"/>
      <c r="C1" s="48"/>
      <c r="D1" s="69"/>
      <c r="E1" s="69"/>
      <c r="F1" s="69"/>
      <c r="G1" s="69"/>
    </row>
    <row r="2" ht="29.25" customHeight="1" spans="1:7">
      <c r="A2" s="71" t="s">
        <v>39</v>
      </c>
      <c r="B2" s="71"/>
      <c r="C2" s="71"/>
      <c r="D2" s="71"/>
      <c r="E2" s="71"/>
      <c r="F2" s="71"/>
      <c r="G2" s="71"/>
    </row>
    <row r="3" ht="26.25" customHeight="1" spans="1:7">
      <c r="A3" s="72"/>
      <c r="B3" s="72"/>
      <c r="C3" s="72"/>
      <c r="D3" s="72"/>
      <c r="E3" s="72"/>
      <c r="F3" s="72"/>
      <c r="G3" s="84" t="s">
        <v>2</v>
      </c>
    </row>
    <row r="4" ht="26.25" customHeight="1" spans="1:7">
      <c r="A4" s="73" t="s">
        <v>40</v>
      </c>
      <c r="B4" s="73"/>
      <c r="C4" s="131" t="s">
        <v>36</v>
      </c>
      <c r="D4" s="85" t="s">
        <v>41</v>
      </c>
      <c r="E4" s="85" t="s">
        <v>42</v>
      </c>
      <c r="F4" s="85" t="s">
        <v>43</v>
      </c>
      <c r="G4" s="131" t="s">
        <v>44</v>
      </c>
    </row>
    <row r="5" s="70" customFormat="1" ht="47.25" customHeight="1" spans="1:7">
      <c r="A5" s="73" t="s">
        <v>45</v>
      </c>
      <c r="B5" s="73" t="s">
        <v>46</v>
      </c>
      <c r="C5" s="132"/>
      <c r="D5" s="85"/>
      <c r="E5" s="85"/>
      <c r="F5" s="85"/>
      <c r="G5" s="132"/>
    </row>
    <row r="6" s="70" customFormat="1" ht="25.5" customHeight="1" spans="1:7">
      <c r="A6" s="133" t="s">
        <v>47</v>
      </c>
      <c r="B6" s="134" t="s">
        <v>48</v>
      </c>
      <c r="C6" s="135">
        <v>4250.924389</v>
      </c>
      <c r="D6" s="135">
        <v>4250.924389</v>
      </c>
      <c r="E6" s="81"/>
      <c r="F6" s="81"/>
      <c r="G6" s="81"/>
    </row>
    <row r="7" s="70" customFormat="1" ht="25.5" customHeight="1" spans="1:7">
      <c r="A7" s="133" t="s">
        <v>49</v>
      </c>
      <c r="B7" s="134" t="s">
        <v>50</v>
      </c>
      <c r="C7" s="135">
        <v>1687.6068</v>
      </c>
      <c r="D7" s="135">
        <v>1687.6068</v>
      </c>
      <c r="E7" s="81"/>
      <c r="F7" s="81"/>
      <c r="G7" s="81"/>
    </row>
    <row r="8" s="70" customFormat="1" ht="25.5" customHeight="1" spans="1:7">
      <c r="A8" s="133" t="s">
        <v>51</v>
      </c>
      <c r="B8" s="134" t="s">
        <v>52</v>
      </c>
      <c r="C8" s="135">
        <v>275.0152</v>
      </c>
      <c r="D8" s="135">
        <v>275.0152</v>
      </c>
      <c r="E8" s="81"/>
      <c r="F8" s="81"/>
      <c r="G8" s="81"/>
    </row>
    <row r="9" s="70" customFormat="1" ht="25.5" customHeight="1" spans="1:7">
      <c r="A9" s="133" t="s">
        <v>53</v>
      </c>
      <c r="B9" s="134" t="s">
        <v>54</v>
      </c>
      <c r="C9" s="135">
        <v>24.6385</v>
      </c>
      <c r="D9" s="135">
        <v>24.6385</v>
      </c>
      <c r="E9" s="81"/>
      <c r="F9" s="81"/>
      <c r="G9" s="81"/>
    </row>
    <row r="10" s="70" customFormat="1" ht="25.5" customHeight="1" spans="1:7">
      <c r="A10" s="133" t="s">
        <v>55</v>
      </c>
      <c r="B10" s="134" t="s">
        <v>56</v>
      </c>
      <c r="C10" s="135">
        <v>1152.4338</v>
      </c>
      <c r="D10" s="135">
        <v>1152.4338</v>
      </c>
      <c r="E10" s="81"/>
      <c r="F10" s="81"/>
      <c r="G10" s="81"/>
    </row>
    <row r="11" customFormat="1" ht="25.5" customHeight="1" spans="1:7">
      <c r="A11" s="133" t="s">
        <v>57</v>
      </c>
      <c r="B11" s="134" t="s">
        <v>58</v>
      </c>
      <c r="C11" s="135">
        <v>470.050288</v>
      </c>
      <c r="D11" s="135">
        <v>470.050288</v>
      </c>
      <c r="E11" s="82"/>
      <c r="F11" s="82"/>
      <c r="G11" s="82"/>
    </row>
    <row r="12" customFormat="1" ht="25.5" customHeight="1" spans="1:7">
      <c r="A12" s="133" t="s">
        <v>59</v>
      </c>
      <c r="B12" s="134" t="s">
        <v>60</v>
      </c>
      <c r="C12" s="135">
        <v>190.957931</v>
      </c>
      <c r="D12" s="135">
        <v>190.957931</v>
      </c>
      <c r="E12" s="77"/>
      <c r="F12" s="77"/>
      <c r="G12" s="77"/>
    </row>
    <row r="13" customFormat="1" ht="25.5" customHeight="1" spans="1:7">
      <c r="A13" s="133" t="s">
        <v>61</v>
      </c>
      <c r="B13" s="134" t="s">
        <v>62</v>
      </c>
      <c r="C13" s="135">
        <v>6.848679</v>
      </c>
      <c r="D13" s="135">
        <v>6.848679</v>
      </c>
      <c r="E13" s="77"/>
      <c r="F13" s="77"/>
      <c r="G13" s="77"/>
    </row>
    <row r="14" customFormat="1" ht="25.5" customHeight="1" spans="1:7">
      <c r="A14" s="133" t="s">
        <v>63</v>
      </c>
      <c r="B14" s="134" t="s">
        <v>64</v>
      </c>
      <c r="C14" s="135">
        <v>10.980409</v>
      </c>
      <c r="D14" s="135">
        <v>10.980409</v>
      </c>
      <c r="E14" s="77"/>
      <c r="F14" s="77"/>
      <c r="G14" s="77"/>
    </row>
    <row r="15" customFormat="1" ht="25.5" customHeight="1" spans="1:7">
      <c r="A15" s="133" t="s">
        <v>65</v>
      </c>
      <c r="B15" s="134" t="s">
        <v>66</v>
      </c>
      <c r="C15" s="135">
        <v>430.303682</v>
      </c>
      <c r="D15" s="135">
        <v>430.303682</v>
      </c>
      <c r="E15" s="77"/>
      <c r="F15" s="77"/>
      <c r="G15" s="77"/>
    </row>
    <row r="16" customFormat="1" ht="25.5" customHeight="1" spans="1:7">
      <c r="A16" s="133" t="s">
        <v>67</v>
      </c>
      <c r="B16" s="134" t="s">
        <v>68</v>
      </c>
      <c r="C16" s="135">
        <v>2.0891</v>
      </c>
      <c r="D16" s="135">
        <v>2.0891</v>
      </c>
      <c r="E16" s="77"/>
      <c r="F16" s="77"/>
      <c r="G16" s="77"/>
    </row>
    <row r="17" ht="25.5" customHeight="1" spans="1:7">
      <c r="A17" s="133" t="s">
        <v>69</v>
      </c>
      <c r="B17" s="134" t="s">
        <v>70</v>
      </c>
      <c r="C17" s="136">
        <v>124.78</v>
      </c>
      <c r="D17" s="136">
        <v>124.78</v>
      </c>
      <c r="E17" s="77"/>
      <c r="F17" s="77"/>
      <c r="G17" s="77"/>
    </row>
    <row r="18" ht="25.5" customHeight="1" spans="1:7">
      <c r="A18" s="133" t="s">
        <v>71</v>
      </c>
      <c r="B18" s="134" t="s">
        <v>72</v>
      </c>
      <c r="C18" s="135">
        <v>24.4</v>
      </c>
      <c r="D18" s="135">
        <v>24.4</v>
      </c>
      <c r="E18" s="77"/>
      <c r="F18" s="77"/>
      <c r="G18" s="77"/>
    </row>
    <row r="19" ht="25.5" customHeight="1" spans="1:7">
      <c r="A19" s="133" t="s">
        <v>73</v>
      </c>
      <c r="B19" s="134" t="s">
        <v>74</v>
      </c>
      <c r="C19" s="135">
        <v>7.5</v>
      </c>
      <c r="D19" s="135">
        <v>7.5</v>
      </c>
      <c r="E19" s="77"/>
      <c r="F19" s="77"/>
      <c r="G19" s="77"/>
    </row>
    <row r="20" ht="25.5" customHeight="1" spans="1:7">
      <c r="A20" s="133" t="s">
        <v>75</v>
      </c>
      <c r="B20" s="134" t="s">
        <v>76</v>
      </c>
      <c r="C20" s="135">
        <v>0.12</v>
      </c>
      <c r="D20" s="135">
        <v>0.12</v>
      </c>
      <c r="E20" s="77"/>
      <c r="F20" s="77"/>
      <c r="G20" s="77"/>
    </row>
    <row r="21" ht="25.5" customHeight="1" spans="1:7">
      <c r="A21" s="133" t="s">
        <v>77</v>
      </c>
      <c r="B21" s="134" t="s">
        <v>78</v>
      </c>
      <c r="C21" s="135">
        <v>0.38</v>
      </c>
      <c r="D21" s="135">
        <v>0.38</v>
      </c>
      <c r="E21" s="77"/>
      <c r="F21" s="77"/>
      <c r="G21" s="77"/>
    </row>
    <row r="22" ht="25.5" customHeight="1" spans="1:7">
      <c r="A22" s="133" t="s">
        <v>79</v>
      </c>
      <c r="B22" s="134" t="s">
        <v>80</v>
      </c>
      <c r="C22" s="135">
        <v>4.6</v>
      </c>
      <c r="D22" s="135">
        <v>4.6</v>
      </c>
      <c r="E22" s="77"/>
      <c r="F22" s="77"/>
      <c r="G22" s="77"/>
    </row>
    <row r="23" ht="25.5" customHeight="1" spans="1:7">
      <c r="A23" s="133" t="s">
        <v>81</v>
      </c>
      <c r="B23" s="134" t="s">
        <v>82</v>
      </c>
      <c r="C23" s="135">
        <v>2.7351</v>
      </c>
      <c r="D23" s="135">
        <v>2.7351</v>
      </c>
      <c r="E23" s="77"/>
      <c r="F23" s="77"/>
      <c r="G23" s="77"/>
    </row>
    <row r="24" ht="25.5" customHeight="1" spans="1:7">
      <c r="A24" s="133" t="s">
        <v>83</v>
      </c>
      <c r="B24" s="134" t="s">
        <v>84</v>
      </c>
      <c r="C24" s="135">
        <v>3.5</v>
      </c>
      <c r="D24" s="135">
        <v>3.5</v>
      </c>
      <c r="E24" s="77"/>
      <c r="F24" s="77"/>
      <c r="G24" s="77"/>
    </row>
    <row r="25" ht="25.5" customHeight="1" spans="1:7">
      <c r="A25" s="133" t="s">
        <v>85</v>
      </c>
      <c r="B25" s="134" t="s">
        <v>86</v>
      </c>
      <c r="C25" s="135">
        <v>3.9</v>
      </c>
      <c r="D25" s="135">
        <v>3.9</v>
      </c>
      <c r="E25" s="77"/>
      <c r="F25" s="77"/>
      <c r="G25" s="77"/>
    </row>
    <row r="26" ht="25.5" customHeight="1" spans="1:7">
      <c r="A26" s="133" t="s">
        <v>87</v>
      </c>
      <c r="B26" s="134" t="s">
        <v>88</v>
      </c>
      <c r="C26" s="135">
        <v>2.496</v>
      </c>
      <c r="D26" s="135">
        <v>2.496</v>
      </c>
      <c r="E26" s="77"/>
      <c r="F26" s="77"/>
      <c r="G26" s="77"/>
    </row>
    <row r="27" ht="25.5" customHeight="1" spans="1:7">
      <c r="A27" s="133" t="s">
        <v>89</v>
      </c>
      <c r="B27" s="134" t="s">
        <v>90</v>
      </c>
      <c r="C27" s="135">
        <v>28.125804</v>
      </c>
      <c r="D27" s="135">
        <v>28.125804</v>
      </c>
      <c r="E27" s="77"/>
      <c r="F27" s="77"/>
      <c r="G27" s="77"/>
    </row>
    <row r="28" ht="25.5" customHeight="1" spans="1:7">
      <c r="A28" s="133" t="s">
        <v>91</v>
      </c>
      <c r="B28" s="134" t="s">
        <v>92</v>
      </c>
      <c r="C28" s="135">
        <v>13.2</v>
      </c>
      <c r="D28" s="135">
        <v>13.2</v>
      </c>
      <c r="E28" s="77"/>
      <c r="F28" s="77"/>
      <c r="G28" s="77"/>
    </row>
    <row r="29" ht="25.5" customHeight="1" spans="1:7">
      <c r="A29" s="133" t="s">
        <v>93</v>
      </c>
      <c r="B29" s="134" t="s">
        <v>94</v>
      </c>
      <c r="C29" s="135">
        <v>22.2</v>
      </c>
      <c r="D29" s="135">
        <v>22.2</v>
      </c>
      <c r="E29" s="77"/>
      <c r="F29" s="77"/>
      <c r="G29" s="77"/>
    </row>
    <row r="30" ht="25.5" customHeight="1" spans="1:7">
      <c r="A30" s="133" t="s">
        <v>95</v>
      </c>
      <c r="B30" s="134" t="s">
        <v>96</v>
      </c>
      <c r="C30" s="135">
        <v>11.625</v>
      </c>
      <c r="D30" s="135">
        <v>11.625</v>
      </c>
      <c r="E30" s="77"/>
      <c r="F30" s="77"/>
      <c r="G30" s="77"/>
    </row>
    <row r="31" ht="25.5" customHeight="1" spans="1:7">
      <c r="A31" s="137">
        <v>303</v>
      </c>
      <c r="B31" s="134" t="s">
        <v>97</v>
      </c>
      <c r="C31" s="135">
        <v>53.7844</v>
      </c>
      <c r="D31" s="135">
        <v>53.7844</v>
      </c>
      <c r="E31" s="77"/>
      <c r="F31" s="77"/>
      <c r="G31" s="77"/>
    </row>
    <row r="32" ht="25.5" customHeight="1" spans="1:7">
      <c r="A32" s="133" t="s">
        <v>98</v>
      </c>
      <c r="B32" s="134" t="s">
        <v>99</v>
      </c>
      <c r="C32" s="135">
        <v>53.78</v>
      </c>
      <c r="D32" s="135">
        <v>53.78</v>
      </c>
      <c r="E32" s="77"/>
      <c r="F32" s="77"/>
      <c r="G32" s="77"/>
    </row>
    <row r="33" ht="25.5" customHeight="1" spans="1:7">
      <c r="A33" s="133" t="s">
        <v>100</v>
      </c>
      <c r="B33" s="112" t="s">
        <v>101</v>
      </c>
      <c r="C33" s="135">
        <v>6.677</v>
      </c>
      <c r="D33" s="135">
        <v>6.677</v>
      </c>
      <c r="E33" s="77"/>
      <c r="F33" s="77"/>
      <c r="G33" s="77"/>
    </row>
    <row r="34" ht="25.5" customHeight="1" spans="1:7">
      <c r="A34" s="138">
        <v>31002</v>
      </c>
      <c r="B34" s="112" t="s">
        <v>102</v>
      </c>
      <c r="C34" s="135">
        <v>6.677</v>
      </c>
      <c r="D34" s="135">
        <v>6.677</v>
      </c>
      <c r="E34" s="77"/>
      <c r="F34" s="77"/>
      <c r="G34" s="77"/>
    </row>
    <row r="35" ht="25.5" customHeight="1" spans="1:7">
      <c r="A35" s="78" t="s">
        <v>103</v>
      </c>
      <c r="B35" s="79"/>
      <c r="C35" s="136">
        <f>C6+C17+C31+C33</f>
        <v>4436.165789</v>
      </c>
      <c r="D35" s="136">
        <f>D6+D17+D31+D33</f>
        <v>4436.165789</v>
      </c>
      <c r="E35" s="77"/>
      <c r="F35" s="77"/>
      <c r="G35" s="77"/>
    </row>
    <row r="36" ht="25.5" customHeight="1"/>
    <row r="37" ht="25.5" customHeight="1"/>
    <row r="38" ht="25.5" customHeight="1"/>
    <row r="39" ht="25.5" customHeight="1"/>
    <row r="40" ht="25.5" customHeight="1"/>
    <row r="41" ht="25.5" customHeight="1"/>
  </sheetData>
  <mergeCells count="8">
    <mergeCell ref="A2:G2"/>
    <mergeCell ref="A4:B4"/>
    <mergeCell ref="A35:B3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scale="53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workbookViewId="0">
      <selection activeCell="A7" sqref="$A7:$XFD40"/>
    </sheetView>
  </sheetViews>
  <sheetFormatPr defaultColWidth="6.875" defaultRowHeight="11.25" outlineLevelCol="4"/>
  <cols>
    <col min="1" max="1" width="19.375" style="62" customWidth="1"/>
    <col min="2" max="2" width="31.625" style="62" customWidth="1"/>
    <col min="3" max="5" width="24.125" style="62" customWidth="1"/>
    <col min="6" max="16384" width="6.875" style="62"/>
  </cols>
  <sheetData>
    <row r="1" ht="16.5" customHeight="1" spans="1:5">
      <c r="A1" s="47" t="s">
        <v>104</v>
      </c>
      <c r="B1" s="48"/>
      <c r="C1" s="48"/>
      <c r="D1" s="69"/>
      <c r="E1" s="69"/>
    </row>
    <row r="2" ht="16.5" customHeight="1" spans="1:5">
      <c r="A2" s="48"/>
      <c r="B2" s="48"/>
      <c r="C2" s="48"/>
      <c r="D2" s="69"/>
      <c r="E2" s="69"/>
    </row>
    <row r="3" ht="29.25" customHeight="1" spans="1:5">
      <c r="A3" s="71" t="s">
        <v>105</v>
      </c>
      <c r="B3" s="71"/>
      <c r="C3" s="71"/>
      <c r="D3" s="71"/>
      <c r="E3" s="71"/>
    </row>
    <row r="4" ht="26.25" customHeight="1" spans="1:5">
      <c r="A4" s="72"/>
      <c r="B4" s="72"/>
      <c r="C4" s="72"/>
      <c r="D4" s="72"/>
      <c r="E4" s="84" t="s">
        <v>2</v>
      </c>
    </row>
    <row r="5" ht="26.25" customHeight="1" spans="1:5">
      <c r="A5" s="127" t="s">
        <v>40</v>
      </c>
      <c r="B5" s="128"/>
      <c r="C5" s="129" t="s">
        <v>37</v>
      </c>
      <c r="D5" s="129" t="s">
        <v>106</v>
      </c>
      <c r="E5" s="129" t="s">
        <v>107</v>
      </c>
    </row>
    <row r="6" s="70" customFormat="1" ht="27.75" customHeight="1" spans="1:5">
      <c r="A6" s="73" t="s">
        <v>45</v>
      </c>
      <c r="B6" s="73" t="s">
        <v>46</v>
      </c>
      <c r="C6" s="130"/>
      <c r="D6" s="130"/>
      <c r="E6" s="130"/>
    </row>
    <row r="7" s="70" customFormat="1" ht="30" customHeight="1" spans="1:5">
      <c r="A7" s="114" t="s">
        <v>108</v>
      </c>
      <c r="B7" s="114" t="s">
        <v>109</v>
      </c>
      <c r="C7" s="106">
        <v>32074.51629</v>
      </c>
      <c r="D7" s="106">
        <v>3808.057401</v>
      </c>
      <c r="E7" s="106">
        <v>28266.458889</v>
      </c>
    </row>
    <row r="8" s="70" customFormat="1" ht="30" customHeight="1" spans="1:5">
      <c r="A8" s="114" t="s">
        <v>110</v>
      </c>
      <c r="B8" s="114" t="s">
        <v>111</v>
      </c>
      <c r="C8" s="106">
        <v>3373.264013</v>
      </c>
      <c r="D8" s="106">
        <v>3284.222713</v>
      </c>
      <c r="E8" s="106">
        <v>89.0413</v>
      </c>
    </row>
    <row r="9" s="70" customFormat="1" ht="30" customHeight="1" spans="1:5">
      <c r="A9" s="115" t="s">
        <v>112</v>
      </c>
      <c r="B9" s="115" t="s">
        <v>113</v>
      </c>
      <c r="C9" s="93">
        <v>232.405915</v>
      </c>
      <c r="D9" s="93">
        <v>206.100915</v>
      </c>
      <c r="E9" s="93">
        <v>26.305</v>
      </c>
    </row>
    <row r="10" s="70" customFormat="1" ht="30" customHeight="1" spans="1:5">
      <c r="A10" s="115" t="s">
        <v>114</v>
      </c>
      <c r="B10" s="115" t="s">
        <v>115</v>
      </c>
      <c r="C10" s="93">
        <v>196.260743</v>
      </c>
      <c r="D10" s="93">
        <v>183.204443</v>
      </c>
      <c r="E10" s="93">
        <v>13.0563</v>
      </c>
    </row>
    <row r="11" customFormat="1" ht="30" customHeight="1" spans="1:5">
      <c r="A11" s="115" t="s">
        <v>116</v>
      </c>
      <c r="B11" s="115" t="s">
        <v>117</v>
      </c>
      <c r="C11" s="93">
        <v>1155.199177</v>
      </c>
      <c r="D11" s="93">
        <v>1105.519177</v>
      </c>
      <c r="E11" s="93">
        <v>49.68</v>
      </c>
    </row>
    <row r="12" customFormat="1" ht="30" customHeight="1" spans="1:5">
      <c r="A12" s="115" t="s">
        <v>118</v>
      </c>
      <c r="B12" s="115" t="s">
        <v>119</v>
      </c>
      <c r="C12" s="93">
        <v>1789.398178</v>
      </c>
      <c r="D12" s="93">
        <v>1789.398178</v>
      </c>
      <c r="E12" s="93"/>
    </row>
    <row r="13" customFormat="1" ht="30" customHeight="1" spans="1:5">
      <c r="A13" s="114" t="s">
        <v>120</v>
      </c>
      <c r="B13" s="114" t="s">
        <v>121</v>
      </c>
      <c r="C13" s="106">
        <v>15694.311488</v>
      </c>
      <c r="D13" s="106">
        <v>523.834688</v>
      </c>
      <c r="E13" s="106">
        <v>15170.4768</v>
      </c>
    </row>
    <row r="14" ht="30" customHeight="1" spans="1:5">
      <c r="A14" s="115" t="s">
        <v>122</v>
      </c>
      <c r="B14" s="115" t="s">
        <v>123</v>
      </c>
      <c r="C14" s="93">
        <v>34.594</v>
      </c>
      <c r="D14" s="93">
        <v>34.594</v>
      </c>
      <c r="E14" s="93"/>
    </row>
    <row r="15" ht="30" customHeight="1" spans="1:5">
      <c r="A15" s="115" t="s">
        <v>124</v>
      </c>
      <c r="B15" s="115" t="s">
        <v>125</v>
      </c>
      <c r="C15" s="93">
        <v>21.6672</v>
      </c>
      <c r="D15" s="93">
        <v>19.1904</v>
      </c>
      <c r="E15" s="93">
        <v>2.4768</v>
      </c>
    </row>
    <row r="16" ht="30" customHeight="1" spans="1:5">
      <c r="A16" s="115" t="s">
        <v>126</v>
      </c>
      <c r="B16" s="115" t="s">
        <v>127</v>
      </c>
      <c r="C16" s="93">
        <v>470.050288</v>
      </c>
      <c r="D16" s="93">
        <v>470.050288</v>
      </c>
      <c r="E16" s="93"/>
    </row>
    <row r="17" ht="30" customHeight="1" spans="1:5">
      <c r="A17" s="115" t="s">
        <v>128</v>
      </c>
      <c r="B17" s="115" t="s">
        <v>129</v>
      </c>
      <c r="C17" s="93">
        <v>15168</v>
      </c>
      <c r="D17" s="93"/>
      <c r="E17" s="93">
        <v>15168</v>
      </c>
    </row>
    <row r="18" ht="30" customHeight="1" spans="1:5">
      <c r="A18" s="114" t="s">
        <v>130</v>
      </c>
      <c r="B18" s="114" t="s">
        <v>131</v>
      </c>
      <c r="C18" s="106">
        <v>1508.147789</v>
      </c>
      <c r="D18" s="106"/>
      <c r="E18" s="106">
        <v>1508.147789</v>
      </c>
    </row>
    <row r="19" ht="30" customHeight="1" spans="1:5">
      <c r="A19" s="115" t="s">
        <v>132</v>
      </c>
      <c r="B19" s="115" t="s">
        <v>133</v>
      </c>
      <c r="C19" s="93">
        <v>442.917</v>
      </c>
      <c r="D19" s="93"/>
      <c r="E19" s="93">
        <v>442.917</v>
      </c>
    </row>
    <row r="20" ht="30" customHeight="1" spans="1:5">
      <c r="A20" s="115" t="s">
        <v>134</v>
      </c>
      <c r="B20" s="115" t="s">
        <v>135</v>
      </c>
      <c r="C20" s="93">
        <v>738.811189</v>
      </c>
      <c r="D20" s="93"/>
      <c r="E20" s="93">
        <v>738.811189</v>
      </c>
    </row>
    <row r="21" ht="30" customHeight="1" spans="1:5">
      <c r="A21" s="115" t="s">
        <v>136</v>
      </c>
      <c r="B21" s="115" t="s">
        <v>137</v>
      </c>
      <c r="C21" s="93">
        <v>129.6656</v>
      </c>
      <c r="D21" s="93"/>
      <c r="E21" s="93">
        <v>129.6656</v>
      </c>
    </row>
    <row r="22" ht="30" customHeight="1" spans="1:5">
      <c r="A22" s="115" t="s">
        <v>138</v>
      </c>
      <c r="B22" s="115" t="s">
        <v>139</v>
      </c>
      <c r="C22" s="93">
        <v>5.964</v>
      </c>
      <c r="D22" s="93"/>
      <c r="E22" s="93">
        <v>5.964</v>
      </c>
    </row>
    <row r="23" ht="30" customHeight="1" spans="1:5">
      <c r="A23" s="115" t="s">
        <v>140</v>
      </c>
      <c r="B23" s="115" t="s">
        <v>141</v>
      </c>
      <c r="C23" s="93">
        <v>190.79</v>
      </c>
      <c r="D23" s="93"/>
      <c r="E23" s="93">
        <v>190.79</v>
      </c>
    </row>
    <row r="24" ht="30" customHeight="1" spans="1:5">
      <c r="A24" s="114" t="s">
        <v>142</v>
      </c>
      <c r="B24" s="114" t="s">
        <v>143</v>
      </c>
      <c r="C24" s="106">
        <v>9107.0064</v>
      </c>
      <c r="D24" s="106"/>
      <c r="E24" s="106">
        <v>9107.0064</v>
      </c>
    </row>
    <row r="25" ht="30" customHeight="1" spans="1:5">
      <c r="A25" s="115" t="s">
        <v>144</v>
      </c>
      <c r="B25" s="115" t="s">
        <v>145</v>
      </c>
      <c r="C25" s="93">
        <v>9107.0064</v>
      </c>
      <c r="D25" s="93"/>
      <c r="E25" s="93">
        <v>9107.0064</v>
      </c>
    </row>
    <row r="26" ht="30" customHeight="1" spans="1:5">
      <c r="A26" s="114" t="s">
        <v>146</v>
      </c>
      <c r="B26" s="114" t="s">
        <v>147</v>
      </c>
      <c r="C26" s="106">
        <v>1383.6566</v>
      </c>
      <c r="D26" s="106"/>
      <c r="E26" s="106">
        <v>1383.6566</v>
      </c>
    </row>
    <row r="27" ht="30" customHeight="1" spans="1:5">
      <c r="A27" s="115" t="s">
        <v>148</v>
      </c>
      <c r="B27" s="115" t="s">
        <v>149</v>
      </c>
      <c r="C27" s="93">
        <v>1383.6566</v>
      </c>
      <c r="D27" s="93"/>
      <c r="E27" s="93">
        <v>1383.6566</v>
      </c>
    </row>
    <row r="28" ht="30" customHeight="1" spans="1:5">
      <c r="A28" s="114" t="s">
        <v>150</v>
      </c>
      <c r="B28" s="114" t="s">
        <v>151</v>
      </c>
      <c r="C28" s="106">
        <v>35.13</v>
      </c>
      <c r="D28" s="106"/>
      <c r="E28" s="106">
        <v>35.13</v>
      </c>
    </row>
    <row r="29" ht="30" customHeight="1" spans="1:5">
      <c r="A29" s="115" t="s">
        <v>152</v>
      </c>
      <c r="B29" s="115" t="s">
        <v>153</v>
      </c>
      <c r="C29" s="93">
        <v>35.13</v>
      </c>
      <c r="D29" s="93"/>
      <c r="E29" s="93">
        <v>35.13</v>
      </c>
    </row>
    <row r="30" ht="30" customHeight="1" spans="1:5">
      <c r="A30" s="114" t="s">
        <v>154</v>
      </c>
      <c r="B30" s="114" t="s">
        <v>155</v>
      </c>
      <c r="C30" s="106">
        <v>973</v>
      </c>
      <c r="D30" s="106"/>
      <c r="E30" s="106">
        <v>973</v>
      </c>
    </row>
    <row r="31" ht="30" customHeight="1" spans="1:5">
      <c r="A31" s="115" t="s">
        <v>156</v>
      </c>
      <c r="B31" s="115" t="s">
        <v>157</v>
      </c>
      <c r="C31" s="93">
        <v>973</v>
      </c>
      <c r="D31" s="93"/>
      <c r="E31" s="93">
        <v>973</v>
      </c>
    </row>
    <row r="32" ht="30" customHeight="1" spans="1:5">
      <c r="A32" s="114" t="s">
        <v>158</v>
      </c>
      <c r="B32" s="114" t="s">
        <v>159</v>
      </c>
      <c r="C32" s="106">
        <v>197.80661</v>
      </c>
      <c r="D32" s="106">
        <v>197.80661</v>
      </c>
      <c r="E32" s="106"/>
    </row>
    <row r="33" ht="30" customHeight="1" spans="1:5">
      <c r="A33" s="114" t="s">
        <v>160</v>
      </c>
      <c r="B33" s="114" t="s">
        <v>161</v>
      </c>
      <c r="C33" s="106">
        <v>197.80661</v>
      </c>
      <c r="D33" s="106">
        <v>197.80661</v>
      </c>
      <c r="E33" s="106"/>
    </row>
    <row r="34" ht="30" customHeight="1" spans="1:5">
      <c r="A34" s="115" t="s">
        <v>162</v>
      </c>
      <c r="B34" s="115" t="s">
        <v>163</v>
      </c>
      <c r="C34" s="93">
        <v>14.838805</v>
      </c>
      <c r="D34" s="93">
        <v>14.838805</v>
      </c>
      <c r="E34" s="93"/>
    </row>
    <row r="35" ht="30" customHeight="1" spans="1:5">
      <c r="A35" s="115" t="s">
        <v>164</v>
      </c>
      <c r="B35" s="115" t="s">
        <v>165</v>
      </c>
      <c r="C35" s="93">
        <v>176.119126</v>
      </c>
      <c r="D35" s="93">
        <v>176.119126</v>
      </c>
      <c r="E35" s="93"/>
    </row>
    <row r="36" ht="30" customHeight="1" spans="1:5">
      <c r="A36" s="115" t="s">
        <v>166</v>
      </c>
      <c r="B36" s="115" t="s">
        <v>167</v>
      </c>
      <c r="C36" s="93">
        <v>6.848679</v>
      </c>
      <c r="D36" s="93">
        <v>6.848679</v>
      </c>
      <c r="E36" s="93"/>
    </row>
    <row r="37" ht="30" customHeight="1" spans="1:5">
      <c r="A37" s="114" t="s">
        <v>168</v>
      </c>
      <c r="B37" s="114" t="s">
        <v>169</v>
      </c>
      <c r="C37" s="106">
        <v>430.303682</v>
      </c>
      <c r="D37" s="106">
        <v>430.303682</v>
      </c>
      <c r="E37" s="106"/>
    </row>
    <row r="38" ht="30" customHeight="1" spans="1:5">
      <c r="A38" s="114" t="s">
        <v>170</v>
      </c>
      <c r="B38" s="114" t="s">
        <v>171</v>
      </c>
      <c r="C38" s="106">
        <v>430.303682</v>
      </c>
      <c r="D38" s="106">
        <v>430.303682</v>
      </c>
      <c r="E38" s="106"/>
    </row>
    <row r="39" ht="30" customHeight="1" spans="1:5">
      <c r="A39" s="115" t="s">
        <v>172</v>
      </c>
      <c r="B39" s="115" t="s">
        <v>173</v>
      </c>
      <c r="C39" s="93">
        <v>430.303682</v>
      </c>
      <c r="D39" s="93">
        <v>430.303682</v>
      </c>
      <c r="E39" s="93"/>
    </row>
    <row r="40" ht="30" customHeight="1" spans="1:5">
      <c r="A40" s="78" t="s">
        <v>103</v>
      </c>
      <c r="B40" s="79"/>
      <c r="C40" s="106">
        <v>32702.626582</v>
      </c>
      <c r="D40" s="106">
        <v>4436.167693</v>
      </c>
      <c r="E40" s="106">
        <v>28266.458889</v>
      </c>
    </row>
  </sheetData>
  <mergeCells count="6">
    <mergeCell ref="A3:E3"/>
    <mergeCell ref="A5:B5"/>
    <mergeCell ref="A40:B4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scale="4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workbookViewId="0">
      <selection activeCell="A8" sqref="A8"/>
    </sheetView>
  </sheetViews>
  <sheetFormatPr defaultColWidth="6.875" defaultRowHeight="11.25" outlineLevelCol="5"/>
  <cols>
    <col min="1" max="1" width="28.125" style="62" customWidth="1"/>
    <col min="2" max="2" width="14.875" style="62" customWidth="1"/>
    <col min="3" max="3" width="30.375" style="62" customWidth="1"/>
    <col min="4" max="4" width="15.375" style="62" customWidth="1"/>
    <col min="5" max="6" width="17.125" style="62" customWidth="1"/>
    <col min="7" max="16384" width="6.875" style="62"/>
  </cols>
  <sheetData>
    <row r="1" ht="16.5" customHeight="1" spans="1:6">
      <c r="A1" s="72" t="s">
        <v>174</v>
      </c>
      <c r="B1" s="122"/>
      <c r="C1" s="122"/>
      <c r="D1" s="122"/>
      <c r="E1" s="122"/>
      <c r="F1" s="123"/>
    </row>
    <row r="2" ht="18.75" customHeight="1" spans="1:6">
      <c r="A2" s="124"/>
      <c r="B2" s="122"/>
      <c r="C2" s="122"/>
      <c r="D2" s="122"/>
      <c r="E2" s="122"/>
      <c r="F2" s="123"/>
    </row>
    <row r="3" ht="21" customHeight="1" spans="1:6">
      <c r="A3" s="88" t="s">
        <v>175</v>
      </c>
      <c r="B3" s="88"/>
      <c r="C3" s="88"/>
      <c r="D3" s="88"/>
      <c r="E3" s="88"/>
      <c r="F3" s="88"/>
    </row>
    <row r="4" ht="14.25" customHeight="1" spans="1:6">
      <c r="A4" s="125"/>
      <c r="B4" s="125"/>
      <c r="C4" s="125"/>
      <c r="D4" s="125"/>
      <c r="E4" s="125"/>
      <c r="F4" s="90" t="s">
        <v>2</v>
      </c>
    </row>
    <row r="5" ht="24" customHeight="1" spans="1:6">
      <c r="A5" s="149" t="s">
        <v>3</v>
      </c>
      <c r="B5" s="73"/>
      <c r="C5" s="149" t="s">
        <v>4</v>
      </c>
      <c r="D5" s="73"/>
      <c r="E5" s="73"/>
      <c r="F5" s="73"/>
    </row>
    <row r="6" ht="24" customHeight="1" spans="1:6">
      <c r="A6" s="149" t="s">
        <v>5</v>
      </c>
      <c r="B6" s="149" t="s">
        <v>6</v>
      </c>
      <c r="C6" s="73" t="s">
        <v>40</v>
      </c>
      <c r="D6" s="73" t="s">
        <v>6</v>
      </c>
      <c r="E6" s="73"/>
      <c r="F6" s="73"/>
    </row>
    <row r="7" ht="24" customHeight="1" spans="1:6">
      <c r="A7" s="73"/>
      <c r="B7" s="73"/>
      <c r="C7" s="73"/>
      <c r="D7" s="73" t="s">
        <v>176</v>
      </c>
      <c r="E7" s="73" t="s">
        <v>41</v>
      </c>
      <c r="F7" s="73" t="s">
        <v>177</v>
      </c>
    </row>
    <row r="8" ht="28.5" customHeight="1" spans="1:6">
      <c r="A8" s="77" t="s">
        <v>11</v>
      </c>
      <c r="B8" s="126">
        <v>32702.626582</v>
      </c>
      <c r="C8" s="75" t="s">
        <v>12</v>
      </c>
      <c r="D8" s="117"/>
      <c r="E8" s="117"/>
      <c r="F8" s="81"/>
    </row>
    <row r="9" ht="28.5" customHeight="1" spans="1:6">
      <c r="A9" s="77" t="s">
        <v>13</v>
      </c>
      <c r="B9" s="81"/>
      <c r="C9" s="75" t="s">
        <v>14</v>
      </c>
      <c r="D9" s="75"/>
      <c r="E9" s="75"/>
      <c r="F9" s="81"/>
    </row>
    <row r="10" ht="28.5" customHeight="1" spans="1:6">
      <c r="A10" s="77"/>
      <c r="B10" s="77"/>
      <c r="C10" s="75" t="s">
        <v>16</v>
      </c>
      <c r="D10" s="75"/>
      <c r="E10" s="75"/>
      <c r="F10" s="81"/>
    </row>
    <row r="11" ht="28.5" customHeight="1" spans="1:6">
      <c r="A11" s="77"/>
      <c r="B11" s="77"/>
      <c r="C11" s="77" t="s">
        <v>18</v>
      </c>
      <c r="D11" s="77"/>
      <c r="E11" s="77"/>
      <c r="F11" s="81"/>
    </row>
    <row r="12" ht="28.5" customHeight="1" spans="1:6">
      <c r="A12" s="77"/>
      <c r="B12" s="77"/>
      <c r="C12" s="75" t="s">
        <v>19</v>
      </c>
      <c r="D12" s="75"/>
      <c r="E12" s="75"/>
      <c r="F12" s="81"/>
    </row>
    <row r="13" ht="28.5" customHeight="1" spans="1:6">
      <c r="A13" s="77"/>
      <c r="B13" s="77"/>
      <c r="C13" s="75" t="s">
        <v>20</v>
      </c>
      <c r="D13" s="75"/>
      <c r="E13" s="75"/>
      <c r="F13" s="81"/>
    </row>
    <row r="14" ht="28.5" customHeight="1" spans="1:6">
      <c r="A14" s="77"/>
      <c r="B14" s="77"/>
      <c r="C14" s="77" t="s">
        <v>21</v>
      </c>
      <c r="D14" s="77"/>
      <c r="E14" s="77"/>
      <c r="F14" s="77"/>
    </row>
    <row r="15" ht="28.5" customHeight="1" spans="1:6">
      <c r="A15" s="77"/>
      <c r="B15" s="77"/>
      <c r="C15" s="77" t="s">
        <v>22</v>
      </c>
      <c r="D15" s="93">
        <v>32074.51629</v>
      </c>
      <c r="E15" s="93">
        <v>32074.51629</v>
      </c>
      <c r="F15" s="77"/>
    </row>
    <row r="16" ht="28.5" customHeight="1" spans="1:6">
      <c r="A16" s="77"/>
      <c r="B16" s="77"/>
      <c r="C16" s="75" t="s">
        <v>23</v>
      </c>
      <c r="D16" s="93">
        <v>197.80661</v>
      </c>
      <c r="E16" s="93">
        <v>197.80661</v>
      </c>
      <c r="F16" s="77"/>
    </row>
    <row r="17" ht="28.5" customHeight="1" spans="1:6">
      <c r="A17" s="77"/>
      <c r="B17" s="77"/>
      <c r="C17" s="75" t="s">
        <v>24</v>
      </c>
      <c r="D17" s="75"/>
      <c r="E17" s="75"/>
      <c r="F17" s="77"/>
    </row>
    <row r="18" ht="28.5" customHeight="1" spans="1:6">
      <c r="A18" s="77"/>
      <c r="B18" s="77"/>
      <c r="C18" s="77" t="s">
        <v>25</v>
      </c>
      <c r="D18" s="77"/>
      <c r="E18" s="77"/>
      <c r="F18" s="77"/>
    </row>
    <row r="19" ht="28.5" customHeight="1" spans="1:6">
      <c r="A19" s="77"/>
      <c r="B19" s="77"/>
      <c r="C19" s="77" t="s">
        <v>26</v>
      </c>
      <c r="D19" s="77"/>
      <c r="E19" s="77"/>
      <c r="F19" s="77"/>
    </row>
    <row r="20" ht="28.5" customHeight="1" spans="1:6">
      <c r="A20" s="77"/>
      <c r="B20" s="77"/>
      <c r="C20" s="77" t="s">
        <v>27</v>
      </c>
      <c r="D20" s="77"/>
      <c r="E20" s="77"/>
      <c r="F20" s="77"/>
    </row>
    <row r="21" ht="28.5" customHeight="1" spans="1:6">
      <c r="A21" s="77"/>
      <c r="B21" s="77"/>
      <c r="C21" s="77" t="s">
        <v>178</v>
      </c>
      <c r="D21" s="77"/>
      <c r="E21" s="77"/>
      <c r="F21" s="77"/>
    </row>
    <row r="22" ht="28.5" customHeight="1" spans="1:6">
      <c r="A22" s="77"/>
      <c r="B22" s="77"/>
      <c r="C22" s="77" t="s">
        <v>29</v>
      </c>
      <c r="D22" s="77"/>
      <c r="E22" s="77"/>
      <c r="F22" s="77"/>
    </row>
    <row r="23" ht="28.5" customHeight="1" spans="1:6">
      <c r="A23" s="77"/>
      <c r="B23" s="77"/>
      <c r="C23" s="77" t="s">
        <v>30</v>
      </c>
      <c r="D23" s="77"/>
      <c r="E23" s="77"/>
      <c r="F23" s="77"/>
    </row>
    <row r="24" ht="28.5" customHeight="1" spans="1:6">
      <c r="A24" s="77"/>
      <c r="B24" s="77"/>
      <c r="C24" s="77" t="s">
        <v>31</v>
      </c>
      <c r="D24" s="77"/>
      <c r="E24" s="77"/>
      <c r="F24" s="77"/>
    </row>
    <row r="25" ht="28.5" customHeight="1" spans="1:6">
      <c r="A25" s="77"/>
      <c r="B25" s="77"/>
      <c r="C25" s="77" t="s">
        <v>32</v>
      </c>
      <c r="D25" s="93">
        <v>430.303682</v>
      </c>
      <c r="E25" s="93">
        <v>430.303682</v>
      </c>
      <c r="F25" s="77"/>
    </row>
    <row r="26" ht="28.5" customHeight="1" spans="1:6">
      <c r="A26" s="77"/>
      <c r="B26" s="77"/>
      <c r="C26" s="77" t="s">
        <v>33</v>
      </c>
      <c r="D26" s="77"/>
      <c r="E26" s="77"/>
      <c r="F26" s="77"/>
    </row>
    <row r="27" ht="28.5" customHeight="1" spans="1:6">
      <c r="A27" s="77"/>
      <c r="B27" s="77"/>
      <c r="C27" s="77" t="s">
        <v>34</v>
      </c>
      <c r="D27" s="77"/>
      <c r="E27" s="77"/>
      <c r="F27" s="77"/>
    </row>
    <row r="28" ht="28.5" customHeight="1" spans="1:6">
      <c r="A28" s="77"/>
      <c r="B28" s="77"/>
      <c r="C28" s="77" t="s">
        <v>35</v>
      </c>
      <c r="D28" s="77"/>
      <c r="E28" s="77"/>
      <c r="F28" s="77"/>
    </row>
    <row r="29" ht="28.5" customHeight="1" spans="1:6">
      <c r="A29" s="73" t="s">
        <v>36</v>
      </c>
      <c r="B29" s="126">
        <v>32702.626582</v>
      </c>
      <c r="C29" s="73" t="s">
        <v>37</v>
      </c>
      <c r="D29" s="126">
        <v>32702.626582</v>
      </c>
      <c r="E29" s="126">
        <v>32702.626582</v>
      </c>
      <c r="F29" s="7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scale="52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showGridLines="0" showZeros="0" tabSelected="1" topLeftCell="A31" workbookViewId="0">
      <selection activeCell="C35" sqref="C35"/>
    </sheetView>
  </sheetViews>
  <sheetFormatPr defaultColWidth="6.875" defaultRowHeight="11.25"/>
  <cols>
    <col min="1" max="1" width="18.125" style="62" customWidth="1"/>
    <col min="2" max="2" width="25.875" style="62" customWidth="1"/>
    <col min="3" max="8" width="10" style="62" customWidth="1"/>
    <col min="9" max="11" width="10.875" style="62" customWidth="1"/>
    <col min="12" max="16384" width="6.875" style="62"/>
  </cols>
  <sheetData>
    <row r="1" ht="16.5" customHeight="1" spans="1:11">
      <c r="A1" s="47" t="s">
        <v>179</v>
      </c>
      <c r="B1" s="48"/>
      <c r="C1" s="48"/>
      <c r="D1" s="48"/>
      <c r="E1" s="48"/>
      <c r="F1" s="48"/>
      <c r="G1" s="48"/>
      <c r="H1" s="48"/>
      <c r="I1" s="69"/>
      <c r="J1" s="69"/>
      <c r="K1" s="69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69"/>
      <c r="J2" s="69"/>
      <c r="K2" s="69"/>
    </row>
    <row r="3" ht="29.25" customHeight="1" spans="1:11">
      <c r="A3" s="71" t="s">
        <v>180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113"/>
      <c r="B4" s="113"/>
      <c r="C4" s="113"/>
      <c r="D4" s="113"/>
      <c r="E4" s="113"/>
      <c r="F4" s="113"/>
      <c r="G4" s="113"/>
      <c r="H4" s="113"/>
      <c r="I4" s="113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181</v>
      </c>
      <c r="D5" s="73"/>
      <c r="E5" s="73"/>
      <c r="F5" s="73" t="s">
        <v>182</v>
      </c>
      <c r="G5" s="73"/>
      <c r="H5" s="73"/>
      <c r="I5" s="73" t="s">
        <v>183</v>
      </c>
      <c r="J5" s="73"/>
      <c r="K5" s="73"/>
    </row>
    <row r="6" s="70" customFormat="1" ht="30.75" customHeight="1" spans="1:11">
      <c r="A6" s="73" t="s">
        <v>45</v>
      </c>
      <c r="B6" s="73" t="s">
        <v>46</v>
      </c>
      <c r="C6" s="73" t="s">
        <v>184</v>
      </c>
      <c r="D6" s="73" t="s">
        <v>106</v>
      </c>
      <c r="E6" s="73" t="s">
        <v>107</v>
      </c>
      <c r="F6" s="73" t="s">
        <v>184</v>
      </c>
      <c r="G6" s="73" t="s">
        <v>106</v>
      </c>
      <c r="H6" s="73" t="s">
        <v>107</v>
      </c>
      <c r="I6" s="73" t="s">
        <v>184</v>
      </c>
      <c r="J6" s="73" t="s">
        <v>106</v>
      </c>
      <c r="K6" s="73" t="s">
        <v>107</v>
      </c>
    </row>
    <row r="7" customFormat="1" ht="30.75" customHeight="1" spans="1:11">
      <c r="A7" s="114" t="s">
        <v>108</v>
      </c>
      <c r="B7" s="114" t="s">
        <v>109</v>
      </c>
      <c r="C7" s="106">
        <v>28841.708315</v>
      </c>
      <c r="D7" s="106">
        <v>3451.983215</v>
      </c>
      <c r="E7" s="106">
        <v>25389.7251</v>
      </c>
      <c r="F7" s="106">
        <v>32074.51629</v>
      </c>
      <c r="G7" s="106">
        <v>3808.057401</v>
      </c>
      <c r="H7" s="106">
        <v>28266.458889</v>
      </c>
      <c r="I7" s="106">
        <f>(F7-C7)/C7*100</f>
        <v>11.2087950536504</v>
      </c>
      <c r="J7" s="106">
        <f>(G7-D7)/D7*100</f>
        <v>10.3150613378634</v>
      </c>
      <c r="K7" s="106">
        <f>(H7-E7)/E7*100</f>
        <v>11.3303069555487</v>
      </c>
    </row>
    <row r="8" customFormat="1" ht="30.75" customHeight="1" spans="1:11">
      <c r="A8" s="114" t="s">
        <v>110</v>
      </c>
      <c r="B8" s="114" t="s">
        <v>111</v>
      </c>
      <c r="C8" s="106">
        <v>3019.664034</v>
      </c>
      <c r="D8" s="106">
        <v>2971.782134</v>
      </c>
      <c r="E8" s="106">
        <v>47.8819</v>
      </c>
      <c r="F8" s="106">
        <v>3373.264013</v>
      </c>
      <c r="G8" s="106">
        <v>3284.222713</v>
      </c>
      <c r="H8" s="106">
        <v>89.0413</v>
      </c>
      <c r="I8" s="106">
        <f t="shared" ref="I8:I44" si="0">(F8-C8)/C8*100</f>
        <v>11.7099112688905</v>
      </c>
      <c r="J8" s="106">
        <f t="shared" ref="J8:J44" si="1">(G8-D8)/D8*100</f>
        <v>10.5135761947481</v>
      </c>
      <c r="K8" s="106">
        <f>(H8-E8)/E8*100</f>
        <v>85.9602480269162</v>
      </c>
    </row>
    <row r="9" customFormat="1" ht="30.75" customHeight="1" spans="1:11">
      <c r="A9" s="115" t="s">
        <v>112</v>
      </c>
      <c r="B9" s="115" t="s">
        <v>113</v>
      </c>
      <c r="C9" s="93">
        <v>252.931496</v>
      </c>
      <c r="D9" s="93">
        <v>252.931496</v>
      </c>
      <c r="E9" s="106"/>
      <c r="F9" s="93">
        <v>232.405915</v>
      </c>
      <c r="G9" s="93">
        <v>206.100915</v>
      </c>
      <c r="H9" s="93">
        <v>26.305</v>
      </c>
      <c r="I9" s="120">
        <f t="shared" si="0"/>
        <v>-8.11507515853226</v>
      </c>
      <c r="J9" s="120">
        <f t="shared" si="1"/>
        <v>-18.5151243481358</v>
      </c>
      <c r="K9" s="120"/>
    </row>
    <row r="10" customFormat="1" ht="30.75" customHeight="1" spans="1:11">
      <c r="A10" s="115" t="s">
        <v>114</v>
      </c>
      <c r="B10" s="115" t="s">
        <v>115</v>
      </c>
      <c r="C10" s="93">
        <v>175.285534</v>
      </c>
      <c r="D10" s="93">
        <v>162.229234</v>
      </c>
      <c r="E10" s="93">
        <v>13.0563</v>
      </c>
      <c r="F10" s="93">
        <v>196.260743</v>
      </c>
      <c r="G10" s="93">
        <v>183.204443</v>
      </c>
      <c r="H10" s="93">
        <v>13.0563</v>
      </c>
      <c r="I10" s="120">
        <f t="shared" si="0"/>
        <v>11.9663092106619</v>
      </c>
      <c r="J10" s="120">
        <f t="shared" si="1"/>
        <v>12.9293645065229</v>
      </c>
      <c r="K10" s="120">
        <f>(H10-E10)/E10*100</f>
        <v>0</v>
      </c>
    </row>
    <row r="11" ht="30.75" customHeight="1" spans="1:11">
      <c r="A11" s="115" t="s">
        <v>116</v>
      </c>
      <c r="B11" s="115" t="s">
        <v>117</v>
      </c>
      <c r="C11" s="93">
        <v>998.431636</v>
      </c>
      <c r="D11" s="93">
        <v>963.606036</v>
      </c>
      <c r="E11" s="93">
        <v>34.8256</v>
      </c>
      <c r="F11" s="93">
        <v>1155.199177</v>
      </c>
      <c r="G11" s="93">
        <v>1105.519177</v>
      </c>
      <c r="H11" s="93">
        <v>49.68</v>
      </c>
      <c r="I11" s="120">
        <f t="shared" si="0"/>
        <v>15.7013795784812</v>
      </c>
      <c r="J11" s="120">
        <f t="shared" si="1"/>
        <v>14.7272988854545</v>
      </c>
      <c r="K11" s="120">
        <f>(H11-E11)/E11*100</f>
        <v>42.6536800514564</v>
      </c>
    </row>
    <row r="12" ht="30.75" customHeight="1" spans="1:11">
      <c r="A12" s="115" t="s">
        <v>118</v>
      </c>
      <c r="B12" s="115" t="s">
        <v>119</v>
      </c>
      <c r="C12" s="93">
        <v>1593.015368</v>
      </c>
      <c r="D12" s="93">
        <v>1593.015368</v>
      </c>
      <c r="E12" s="93"/>
      <c r="F12" s="93">
        <v>1789.398178</v>
      </c>
      <c r="G12" s="93">
        <v>1789.398178</v>
      </c>
      <c r="H12" s="93"/>
      <c r="I12" s="120">
        <f t="shared" si="0"/>
        <v>12.3277410842906</v>
      </c>
      <c r="J12" s="120">
        <f t="shared" si="1"/>
        <v>12.3277410842906</v>
      </c>
      <c r="K12" s="120"/>
    </row>
    <row r="13" ht="30.75" customHeight="1" spans="1:11">
      <c r="A13" s="114" t="s">
        <v>120</v>
      </c>
      <c r="B13" s="114" t="s">
        <v>121</v>
      </c>
      <c r="C13" s="106">
        <v>13774.201081</v>
      </c>
      <c r="D13" s="106">
        <v>480.201081</v>
      </c>
      <c r="E13" s="106">
        <v>13294</v>
      </c>
      <c r="F13" s="106">
        <v>15694.311488</v>
      </c>
      <c r="G13" s="106">
        <v>523.834688</v>
      </c>
      <c r="H13" s="106">
        <v>15170.4768</v>
      </c>
      <c r="I13" s="106">
        <f t="shared" si="0"/>
        <v>13.9399039966723</v>
      </c>
      <c r="J13" s="106">
        <f t="shared" si="1"/>
        <v>9.08652827460004</v>
      </c>
      <c r="K13" s="106">
        <f t="shared" ref="K13:K44" si="2">(H13-E13)/E13*100</f>
        <v>14.1152158868663</v>
      </c>
    </row>
    <row r="14" ht="30.75" customHeight="1" spans="1:11">
      <c r="A14" s="115" t="s">
        <v>122</v>
      </c>
      <c r="B14" s="115" t="s">
        <v>123</v>
      </c>
      <c r="C14" s="93">
        <v>15.0276</v>
      </c>
      <c r="D14" s="93">
        <v>15.0276</v>
      </c>
      <c r="F14" s="93">
        <v>34.594</v>
      </c>
      <c r="G14" s="93">
        <v>34.594</v>
      </c>
      <c r="H14" s="93"/>
      <c r="I14" s="120">
        <f t="shared" si="0"/>
        <v>130.203092975592</v>
      </c>
      <c r="J14" s="120">
        <f t="shared" si="1"/>
        <v>130.203092975592</v>
      </c>
      <c r="K14" s="120"/>
    </row>
    <row r="15" ht="30.75" customHeight="1" spans="1:11">
      <c r="A15" s="115" t="s">
        <v>124</v>
      </c>
      <c r="B15" s="115" t="s">
        <v>125</v>
      </c>
      <c r="C15" s="93">
        <v>11.3296</v>
      </c>
      <c r="D15" s="93">
        <v>11.3296</v>
      </c>
      <c r="E15" s="93"/>
      <c r="F15" s="93">
        <v>21.6672</v>
      </c>
      <c r="G15" s="93">
        <v>19.1904</v>
      </c>
      <c r="H15" s="93">
        <v>2.4768</v>
      </c>
      <c r="I15" s="120">
        <f t="shared" si="0"/>
        <v>91.244174551617</v>
      </c>
      <c r="J15" s="120">
        <f t="shared" si="1"/>
        <v>69.3828555288801</v>
      </c>
      <c r="K15" s="120"/>
    </row>
    <row r="16" ht="30.75" customHeight="1" spans="1:11">
      <c r="A16" s="115" t="s">
        <v>126</v>
      </c>
      <c r="B16" s="115" t="s">
        <v>127</v>
      </c>
      <c r="C16" s="93">
        <v>415.536496</v>
      </c>
      <c r="D16" s="93">
        <v>415.536496</v>
      </c>
      <c r="E16" s="93"/>
      <c r="F16" s="93">
        <v>470.050288</v>
      </c>
      <c r="G16" s="93">
        <v>470.050288</v>
      </c>
      <c r="H16" s="116"/>
      <c r="I16" s="120">
        <f t="shared" si="0"/>
        <v>13.1188938937388</v>
      </c>
      <c r="J16" s="120">
        <f t="shared" si="1"/>
        <v>13.1188938937388</v>
      </c>
      <c r="K16" s="120"/>
    </row>
    <row r="17" ht="30.75" customHeight="1" spans="1:11">
      <c r="A17" s="115" t="s">
        <v>185</v>
      </c>
      <c r="B17" s="115" t="s">
        <v>186</v>
      </c>
      <c r="C17" s="93">
        <v>15.7206</v>
      </c>
      <c r="D17" s="93">
        <v>15.7206</v>
      </c>
      <c r="E17" s="93"/>
      <c r="F17" s="117"/>
      <c r="G17" s="117"/>
      <c r="H17" s="116"/>
      <c r="I17" s="120">
        <f t="shared" si="0"/>
        <v>-100</v>
      </c>
      <c r="J17" s="120">
        <f t="shared" si="1"/>
        <v>-100</v>
      </c>
      <c r="K17" s="120"/>
    </row>
    <row r="18" ht="30.75" customHeight="1" spans="1:11">
      <c r="A18" s="115" t="s">
        <v>128</v>
      </c>
      <c r="B18" s="115" t="s">
        <v>129</v>
      </c>
      <c r="C18" s="93">
        <v>13294</v>
      </c>
      <c r="D18" s="93"/>
      <c r="E18" s="93">
        <v>13294</v>
      </c>
      <c r="F18" s="93">
        <v>15168</v>
      </c>
      <c r="G18" s="93"/>
      <c r="H18" s="93">
        <v>15168</v>
      </c>
      <c r="I18" s="120">
        <f t="shared" si="0"/>
        <v>14.0965849255303</v>
      </c>
      <c r="J18" s="120"/>
      <c r="K18" s="120">
        <f t="shared" si="2"/>
        <v>14.0965849255303</v>
      </c>
    </row>
    <row r="19" ht="30.75" customHeight="1" spans="1:11">
      <c r="A19" s="115" t="s">
        <v>187</v>
      </c>
      <c r="B19" s="115" t="s">
        <v>188</v>
      </c>
      <c r="C19" s="93">
        <v>22.586785</v>
      </c>
      <c r="D19" s="93">
        <v>22.586785</v>
      </c>
      <c r="E19" s="93"/>
      <c r="F19" s="117"/>
      <c r="G19" s="117"/>
      <c r="H19" s="116"/>
      <c r="I19" s="120">
        <f t="shared" si="0"/>
        <v>-100</v>
      </c>
      <c r="J19" s="120">
        <f t="shared" si="1"/>
        <v>-100</v>
      </c>
      <c r="K19" s="120"/>
    </row>
    <row r="20" ht="30.75" customHeight="1" spans="1:11">
      <c r="A20" s="114" t="s">
        <v>130</v>
      </c>
      <c r="B20" s="114" t="s">
        <v>131</v>
      </c>
      <c r="C20" s="106">
        <v>1070.6872</v>
      </c>
      <c r="D20" s="106"/>
      <c r="E20" s="106">
        <v>1070.6872</v>
      </c>
      <c r="F20" s="106">
        <v>1508.147789</v>
      </c>
      <c r="G20" s="117"/>
      <c r="H20" s="106">
        <v>1508.147789</v>
      </c>
      <c r="I20" s="106">
        <f t="shared" si="0"/>
        <v>40.8579264793676</v>
      </c>
      <c r="J20" s="106"/>
      <c r="K20" s="106">
        <f t="shared" si="2"/>
        <v>40.8579264793676</v>
      </c>
    </row>
    <row r="21" ht="30.75" customHeight="1" spans="1:11">
      <c r="A21" s="115" t="s">
        <v>189</v>
      </c>
      <c r="B21" s="115" t="s">
        <v>190</v>
      </c>
      <c r="C21" s="93">
        <v>50</v>
      </c>
      <c r="D21" s="93"/>
      <c r="E21" s="93">
        <v>50</v>
      </c>
      <c r="F21" s="117"/>
      <c r="G21" s="117"/>
      <c r="H21" s="116"/>
      <c r="I21" s="120">
        <f t="shared" si="0"/>
        <v>-100</v>
      </c>
      <c r="J21" s="120"/>
      <c r="K21" s="120">
        <f t="shared" si="2"/>
        <v>-100</v>
      </c>
    </row>
    <row r="22" ht="30.75" customHeight="1" spans="1:11">
      <c r="A22" s="115" t="s">
        <v>132</v>
      </c>
      <c r="B22" s="115" t="s">
        <v>133</v>
      </c>
      <c r="C22" s="93">
        <v>388.6232</v>
      </c>
      <c r="D22" s="93"/>
      <c r="E22" s="93">
        <v>388.6232</v>
      </c>
      <c r="F22" s="93">
        <v>442.917</v>
      </c>
      <c r="G22" s="117"/>
      <c r="H22" s="93">
        <v>442.917</v>
      </c>
      <c r="I22" s="120">
        <f t="shared" si="0"/>
        <v>13.9708077129724</v>
      </c>
      <c r="J22" s="120"/>
      <c r="K22" s="120">
        <f t="shared" si="2"/>
        <v>13.9708077129724</v>
      </c>
    </row>
    <row r="23" ht="30.75" customHeight="1" spans="1:11">
      <c r="A23" s="115" t="s">
        <v>134</v>
      </c>
      <c r="B23" s="115" t="s">
        <v>135</v>
      </c>
      <c r="C23" s="93">
        <v>400</v>
      </c>
      <c r="D23" s="93"/>
      <c r="E23" s="93">
        <v>400</v>
      </c>
      <c r="F23" s="93">
        <v>738.811189</v>
      </c>
      <c r="G23" s="117"/>
      <c r="H23" s="93">
        <v>738.811189</v>
      </c>
      <c r="I23" s="120">
        <f t="shared" si="0"/>
        <v>84.70279725</v>
      </c>
      <c r="J23" s="120"/>
      <c r="K23" s="120">
        <f t="shared" si="2"/>
        <v>84.70279725</v>
      </c>
    </row>
    <row r="24" ht="30.75" customHeight="1" spans="1:11">
      <c r="A24" s="115" t="s">
        <v>191</v>
      </c>
      <c r="B24" s="115" t="s">
        <v>192</v>
      </c>
      <c r="C24" s="93">
        <v>24</v>
      </c>
      <c r="D24" s="93"/>
      <c r="E24" s="93">
        <v>24</v>
      </c>
      <c r="F24" s="117"/>
      <c r="G24" s="117"/>
      <c r="H24" s="116"/>
      <c r="I24" s="120">
        <f t="shared" si="0"/>
        <v>-100</v>
      </c>
      <c r="J24" s="120"/>
      <c r="K24" s="120">
        <f t="shared" si="2"/>
        <v>-100</v>
      </c>
    </row>
    <row r="25" ht="30.75" customHeight="1" spans="1:11">
      <c r="A25" s="115" t="s">
        <v>136</v>
      </c>
      <c r="B25" s="115" t="s">
        <v>137</v>
      </c>
      <c r="C25" s="93">
        <v>110</v>
      </c>
      <c r="D25" s="93"/>
      <c r="E25" s="93">
        <v>110</v>
      </c>
      <c r="F25" s="93">
        <v>129.6656</v>
      </c>
      <c r="G25" s="117"/>
      <c r="H25" s="93">
        <v>129.6656</v>
      </c>
      <c r="I25" s="120">
        <f t="shared" si="0"/>
        <v>17.8778181818182</v>
      </c>
      <c r="J25" s="120"/>
      <c r="K25" s="120">
        <f t="shared" si="2"/>
        <v>17.8778181818182</v>
      </c>
    </row>
    <row r="26" ht="30.75" customHeight="1" spans="1:11">
      <c r="A26" s="115" t="s">
        <v>138</v>
      </c>
      <c r="B26" s="115" t="s">
        <v>139</v>
      </c>
      <c r="C26" s="93">
        <v>8.064</v>
      </c>
      <c r="D26" s="93"/>
      <c r="E26" s="93">
        <v>8.064</v>
      </c>
      <c r="F26" s="93">
        <v>5.964</v>
      </c>
      <c r="G26" s="117"/>
      <c r="H26" s="93">
        <v>5.964</v>
      </c>
      <c r="I26" s="120">
        <f t="shared" si="0"/>
        <v>-26.0416666666667</v>
      </c>
      <c r="J26" s="120"/>
      <c r="K26" s="120">
        <f t="shared" si="2"/>
        <v>-26.0416666666667</v>
      </c>
    </row>
    <row r="27" ht="30.75" customHeight="1" spans="1:11">
      <c r="A27" s="115" t="s">
        <v>140</v>
      </c>
      <c r="B27" s="115" t="s">
        <v>141</v>
      </c>
      <c r="C27" s="93">
        <v>90</v>
      </c>
      <c r="D27" s="93"/>
      <c r="E27" s="93">
        <v>90</v>
      </c>
      <c r="F27" s="93">
        <v>190.79</v>
      </c>
      <c r="G27" s="117"/>
      <c r="H27" s="93">
        <v>190.79</v>
      </c>
      <c r="I27" s="120">
        <f t="shared" si="0"/>
        <v>111.988888888889</v>
      </c>
      <c r="J27" s="120"/>
      <c r="K27" s="120">
        <f t="shared" si="2"/>
        <v>111.988888888889</v>
      </c>
    </row>
    <row r="28" ht="30.75" customHeight="1" spans="1:11">
      <c r="A28" s="114" t="s">
        <v>142</v>
      </c>
      <c r="B28" s="114" t="s">
        <v>143</v>
      </c>
      <c r="C28" s="106">
        <v>9420.6458</v>
      </c>
      <c r="D28" s="106"/>
      <c r="E28" s="106">
        <v>9420.6458</v>
      </c>
      <c r="F28" s="106">
        <v>9107.0064</v>
      </c>
      <c r="G28" s="117"/>
      <c r="H28" s="106">
        <v>9107.0064</v>
      </c>
      <c r="I28" s="121">
        <f t="shared" si="0"/>
        <v>-3.32927706506066</v>
      </c>
      <c r="J28" s="121"/>
      <c r="K28" s="121">
        <f t="shared" si="2"/>
        <v>-3.32927706506066</v>
      </c>
    </row>
    <row r="29" ht="30.75" customHeight="1" spans="1:11">
      <c r="A29" s="115" t="s">
        <v>144</v>
      </c>
      <c r="B29" s="115" t="s">
        <v>145</v>
      </c>
      <c r="C29" s="93">
        <v>9420.6458</v>
      </c>
      <c r="D29" s="93"/>
      <c r="E29" s="93">
        <v>9420.6458</v>
      </c>
      <c r="F29" s="93">
        <v>9107.0064</v>
      </c>
      <c r="G29" s="117"/>
      <c r="H29" s="93">
        <v>9107.0064</v>
      </c>
      <c r="I29" s="120">
        <f t="shared" si="0"/>
        <v>-3.32927706506066</v>
      </c>
      <c r="J29" s="120"/>
      <c r="K29" s="120">
        <f t="shared" si="2"/>
        <v>-3.32927706506066</v>
      </c>
    </row>
    <row r="30" ht="30.75" customHeight="1" spans="1:11">
      <c r="A30" s="114" t="s">
        <v>146</v>
      </c>
      <c r="B30" s="114" t="s">
        <v>147</v>
      </c>
      <c r="C30" s="106">
        <v>1522.3802</v>
      </c>
      <c r="D30" s="106"/>
      <c r="E30" s="106">
        <v>1522.3802</v>
      </c>
      <c r="F30" s="106">
        <v>1383.6566</v>
      </c>
      <c r="G30" s="117"/>
      <c r="H30" s="106">
        <v>1383.6566</v>
      </c>
      <c r="I30" s="121">
        <f t="shared" si="0"/>
        <v>-9.11228351498529</v>
      </c>
      <c r="J30" s="121"/>
      <c r="K30" s="121">
        <f t="shared" si="2"/>
        <v>-9.11228351498529</v>
      </c>
    </row>
    <row r="31" ht="30.75" customHeight="1" spans="1:11">
      <c r="A31" s="115" t="s">
        <v>148</v>
      </c>
      <c r="B31" s="115" t="s">
        <v>149</v>
      </c>
      <c r="C31" s="93">
        <v>1522.3802</v>
      </c>
      <c r="D31" s="93"/>
      <c r="E31" s="93">
        <v>1522.3802</v>
      </c>
      <c r="F31" s="93">
        <v>1383.6566</v>
      </c>
      <c r="G31" s="117"/>
      <c r="H31" s="93">
        <v>1383.6566</v>
      </c>
      <c r="I31" s="120">
        <f t="shared" si="0"/>
        <v>-9.11228351498529</v>
      </c>
      <c r="J31" s="120"/>
      <c r="K31" s="120">
        <f t="shared" si="2"/>
        <v>-9.11228351498529</v>
      </c>
    </row>
    <row r="32" ht="30.75" customHeight="1" spans="1:11">
      <c r="A32" s="114" t="s">
        <v>150</v>
      </c>
      <c r="B32" s="114" t="s">
        <v>151</v>
      </c>
      <c r="C32" s="106">
        <v>34.13</v>
      </c>
      <c r="D32" s="106"/>
      <c r="E32" s="106">
        <v>34.13</v>
      </c>
      <c r="F32" s="106">
        <v>35.13</v>
      </c>
      <c r="G32" s="117"/>
      <c r="H32" s="106">
        <v>35.13</v>
      </c>
      <c r="I32" s="106">
        <f t="shared" si="0"/>
        <v>2.92997363023733</v>
      </c>
      <c r="J32" s="106"/>
      <c r="K32" s="106">
        <f t="shared" si="2"/>
        <v>2.92997363023733</v>
      </c>
    </row>
    <row r="33" ht="30.75" customHeight="1" spans="1:11">
      <c r="A33" s="115" t="s">
        <v>152</v>
      </c>
      <c r="B33" s="115" t="s">
        <v>153</v>
      </c>
      <c r="C33" s="93">
        <v>34.13</v>
      </c>
      <c r="D33" s="93"/>
      <c r="E33" s="93">
        <v>34.13</v>
      </c>
      <c r="F33" s="93">
        <v>35.13</v>
      </c>
      <c r="G33" s="117"/>
      <c r="H33" s="93">
        <v>35.13</v>
      </c>
      <c r="I33" s="120">
        <f>(F33-C33)/C33*100</f>
        <v>2.92997363023733</v>
      </c>
      <c r="J33" s="120"/>
      <c r="K33" s="120">
        <f t="shared" si="2"/>
        <v>2.92997363023733</v>
      </c>
    </row>
    <row r="34" ht="30.75" customHeight="1" spans="1:11">
      <c r="A34" s="114" t="s">
        <v>154</v>
      </c>
      <c r="B34" s="114" t="s">
        <v>155</v>
      </c>
      <c r="C34" s="93"/>
      <c r="D34" s="93"/>
      <c r="E34" s="106"/>
      <c r="F34" s="106">
        <v>973</v>
      </c>
      <c r="G34" s="106"/>
      <c r="H34" s="106">
        <v>973</v>
      </c>
      <c r="I34" s="120"/>
      <c r="J34" s="120"/>
      <c r="K34" s="120"/>
    </row>
    <row r="35" ht="30.75" customHeight="1" spans="1:11">
      <c r="A35" s="115" t="s">
        <v>156</v>
      </c>
      <c r="B35" s="115" t="s">
        <v>157</v>
      </c>
      <c r="C35" s="93"/>
      <c r="D35" s="93"/>
      <c r="E35" s="106"/>
      <c r="F35" s="93">
        <v>973</v>
      </c>
      <c r="G35" s="93"/>
      <c r="H35" s="93">
        <v>973</v>
      </c>
      <c r="I35" s="106"/>
      <c r="J35" s="120"/>
      <c r="K35" s="120"/>
    </row>
    <row r="36" ht="30.75" customHeight="1" spans="1:11">
      <c r="A36" s="114" t="s">
        <v>158</v>
      </c>
      <c r="B36" s="114" t="s">
        <v>159</v>
      </c>
      <c r="C36" s="106">
        <v>175.74367</v>
      </c>
      <c r="D36" s="106">
        <v>175.74367</v>
      </c>
      <c r="F36" s="106">
        <v>197.80661</v>
      </c>
      <c r="G36" s="106">
        <v>197.80661</v>
      </c>
      <c r="H36" s="116"/>
      <c r="I36" s="106">
        <f t="shared" si="0"/>
        <v>12.5540453320452</v>
      </c>
      <c r="J36" s="106">
        <f t="shared" si="1"/>
        <v>12.5540453320452</v>
      </c>
      <c r="K36" s="106"/>
    </row>
    <row r="37" ht="30.75" customHeight="1" spans="1:11">
      <c r="A37" s="114" t="s">
        <v>160</v>
      </c>
      <c r="B37" s="114" t="s">
        <v>161</v>
      </c>
      <c r="C37" s="106">
        <v>175.74367</v>
      </c>
      <c r="D37" s="106">
        <v>175.74367</v>
      </c>
      <c r="E37" s="106"/>
      <c r="F37" s="106">
        <v>197.80661</v>
      </c>
      <c r="G37" s="106">
        <v>197.80661</v>
      </c>
      <c r="H37" s="116"/>
      <c r="I37" s="106">
        <f t="shared" si="0"/>
        <v>12.5540453320452</v>
      </c>
      <c r="J37" s="106">
        <f t="shared" si="1"/>
        <v>12.5540453320452</v>
      </c>
      <c r="K37" s="106"/>
    </row>
    <row r="38" ht="30.75" customHeight="1" spans="1:11">
      <c r="A38" s="115" t="s">
        <v>162</v>
      </c>
      <c r="B38" s="115" t="s">
        <v>163</v>
      </c>
      <c r="C38" s="93">
        <v>10.20266</v>
      </c>
      <c r="D38" s="93">
        <v>10.20266</v>
      </c>
      <c r="E38" s="106"/>
      <c r="F38" s="93">
        <v>14.838805</v>
      </c>
      <c r="G38" s="93">
        <v>14.838805</v>
      </c>
      <c r="H38" s="116"/>
      <c r="I38" s="120">
        <f t="shared" si="0"/>
        <v>45.4405517776737</v>
      </c>
      <c r="J38" s="120">
        <f t="shared" si="1"/>
        <v>45.4405517776737</v>
      </c>
      <c r="K38" s="120"/>
    </row>
    <row r="39" ht="30.75" customHeight="1" spans="1:11">
      <c r="A39" s="115" t="s">
        <v>164</v>
      </c>
      <c r="B39" s="115" t="s">
        <v>165</v>
      </c>
      <c r="C39" s="93">
        <v>158.609042</v>
      </c>
      <c r="D39" s="93">
        <v>158.609042</v>
      </c>
      <c r="E39" s="93"/>
      <c r="F39" s="93">
        <v>176.119126</v>
      </c>
      <c r="G39" s="93">
        <v>176.119126</v>
      </c>
      <c r="H39" s="116"/>
      <c r="I39" s="120">
        <f t="shared" si="0"/>
        <v>11.0397766604</v>
      </c>
      <c r="J39" s="120">
        <f t="shared" si="1"/>
        <v>11.0397766604</v>
      </c>
      <c r="K39" s="120"/>
    </row>
    <row r="40" ht="30.75" customHeight="1" spans="1:11">
      <c r="A40" s="115" t="s">
        <v>166</v>
      </c>
      <c r="B40" s="115" t="s">
        <v>167</v>
      </c>
      <c r="C40" s="93">
        <v>6.931968</v>
      </c>
      <c r="D40" s="93">
        <v>6.931968</v>
      </c>
      <c r="E40" s="93"/>
      <c r="F40" s="93">
        <v>6.848679</v>
      </c>
      <c r="G40" s="93">
        <v>6.848679</v>
      </c>
      <c r="H40" s="116"/>
      <c r="I40" s="120">
        <f t="shared" si="0"/>
        <v>-1.20152026091293</v>
      </c>
      <c r="J40" s="120">
        <f t="shared" si="1"/>
        <v>-1.20152026091293</v>
      </c>
      <c r="K40" s="120"/>
    </row>
    <row r="41" ht="30.75" customHeight="1" spans="1:11">
      <c r="A41" s="114" t="s">
        <v>168</v>
      </c>
      <c r="B41" s="114" t="s">
        <v>169</v>
      </c>
      <c r="C41" s="106">
        <v>383.949766</v>
      </c>
      <c r="D41" s="106">
        <v>383.949766</v>
      </c>
      <c r="E41" s="93"/>
      <c r="F41" s="106">
        <v>430.303682</v>
      </c>
      <c r="G41" s="106">
        <v>430.303682</v>
      </c>
      <c r="H41" s="116"/>
      <c r="I41" s="106">
        <f t="shared" si="0"/>
        <v>12.0729116423006</v>
      </c>
      <c r="J41" s="106">
        <f t="shared" si="1"/>
        <v>12.0729116423006</v>
      </c>
      <c r="K41" s="106"/>
    </row>
    <row r="42" ht="30.75" customHeight="1" spans="1:11">
      <c r="A42" s="114" t="s">
        <v>170</v>
      </c>
      <c r="B42" s="114" t="s">
        <v>171</v>
      </c>
      <c r="C42" s="106">
        <v>383.949766</v>
      </c>
      <c r="D42" s="106">
        <v>383.949766</v>
      </c>
      <c r="E42" s="106"/>
      <c r="F42" s="106">
        <v>430.303682</v>
      </c>
      <c r="G42" s="106">
        <v>430.303682</v>
      </c>
      <c r="H42" s="116"/>
      <c r="I42" s="106">
        <f t="shared" si="0"/>
        <v>12.0729116423006</v>
      </c>
      <c r="J42" s="106">
        <f t="shared" si="1"/>
        <v>12.0729116423006</v>
      </c>
      <c r="K42" s="106"/>
    </row>
    <row r="43" ht="30.75" customHeight="1" spans="1:11">
      <c r="A43" s="115" t="s">
        <v>172</v>
      </c>
      <c r="B43" s="115" t="s">
        <v>173</v>
      </c>
      <c r="C43" s="93">
        <v>383.949766</v>
      </c>
      <c r="D43" s="93">
        <v>383.949766</v>
      </c>
      <c r="E43" s="106"/>
      <c r="F43" s="93">
        <v>430.303682</v>
      </c>
      <c r="G43" s="93">
        <v>430.303682</v>
      </c>
      <c r="H43" s="116"/>
      <c r="I43" s="120">
        <f t="shared" si="0"/>
        <v>12.0729116423006</v>
      </c>
      <c r="J43" s="120">
        <f t="shared" si="1"/>
        <v>12.0729116423006</v>
      </c>
      <c r="K43" s="120"/>
    </row>
    <row r="44" ht="30.75" customHeight="1" spans="1:11">
      <c r="A44" s="118" t="s">
        <v>193</v>
      </c>
      <c r="B44" s="119"/>
      <c r="C44" s="106">
        <v>29401.401751</v>
      </c>
      <c r="D44" s="106">
        <v>4011.676651</v>
      </c>
      <c r="E44" s="106">
        <v>25389.7251</v>
      </c>
      <c r="F44" s="106">
        <v>32702.626582</v>
      </c>
      <c r="G44" s="106">
        <v>4436.167693</v>
      </c>
      <c r="H44" s="106">
        <v>28266.458889</v>
      </c>
      <c r="I44" s="106">
        <f t="shared" si="0"/>
        <v>11.2281205466257</v>
      </c>
      <c r="J44" s="106">
        <f t="shared" si="1"/>
        <v>10.5813872584717</v>
      </c>
      <c r="K44" s="106">
        <f t="shared" si="2"/>
        <v>11.3303069555487</v>
      </c>
    </row>
  </sheetData>
  <mergeCells count="7">
    <mergeCell ref="A3:K3"/>
    <mergeCell ref="J4:K4"/>
    <mergeCell ref="A5:B5"/>
    <mergeCell ref="C5:E5"/>
    <mergeCell ref="F5:H5"/>
    <mergeCell ref="I5:K5"/>
    <mergeCell ref="A44:B44"/>
  </mergeCells>
  <printOptions horizontalCentered="1"/>
  <pageMargins left="0.590277777777778" right="0.275" top="0.314583333333333" bottom="0.275" header="0.511805555555556" footer="0.236111111111111"/>
  <pageSetup paperSize="9" scale="4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"/>
  <sheetViews>
    <sheetView workbookViewId="0">
      <selection activeCell="B46" sqref="B46"/>
    </sheetView>
  </sheetViews>
  <sheetFormatPr defaultColWidth="9" defaultRowHeight="14.25" outlineLevelCol="3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0" t="s">
        <v>194</v>
      </c>
      <c r="B1" s="101"/>
      <c r="C1" s="101"/>
    </row>
    <row r="2" ht="44.25" customHeight="1" spans="1:4">
      <c r="A2" s="102" t="s">
        <v>195</v>
      </c>
      <c r="B2" s="102"/>
      <c r="C2" s="102"/>
      <c r="D2" s="83"/>
    </row>
    <row r="3" ht="20.25" customHeight="1" spans="3:3">
      <c r="C3" s="103" t="s">
        <v>2</v>
      </c>
    </row>
    <row r="4" ht="22.5" customHeight="1" spans="1:3">
      <c r="A4" s="104" t="s">
        <v>196</v>
      </c>
      <c r="B4" s="104" t="s">
        <v>6</v>
      </c>
      <c r="C4" s="104" t="s">
        <v>197</v>
      </c>
    </row>
    <row r="5" ht="22.5" customHeight="1" spans="1:3">
      <c r="A5" s="105" t="s">
        <v>198</v>
      </c>
      <c r="B5" s="106">
        <v>4250.924389</v>
      </c>
      <c r="C5" s="105"/>
    </row>
    <row r="6" ht="22.5" customHeight="1" spans="1:3">
      <c r="A6" s="105" t="s">
        <v>199</v>
      </c>
      <c r="B6" s="93">
        <v>1687.6068</v>
      </c>
      <c r="C6" s="105"/>
    </row>
    <row r="7" ht="22.5" customHeight="1" spans="1:3">
      <c r="A7" s="105" t="s">
        <v>200</v>
      </c>
      <c r="B7" s="93">
        <v>275.0152</v>
      </c>
      <c r="C7" s="105"/>
    </row>
    <row r="8" ht="22.5" customHeight="1" spans="1:3">
      <c r="A8" s="105" t="s">
        <v>201</v>
      </c>
      <c r="B8" s="93">
        <v>24.6385</v>
      </c>
      <c r="C8" s="105"/>
    </row>
    <row r="9" ht="22.5" customHeight="1" spans="1:3">
      <c r="A9" s="105" t="s">
        <v>202</v>
      </c>
      <c r="B9" s="93">
        <v>1152.4338</v>
      </c>
      <c r="C9" s="105"/>
    </row>
    <row r="10" ht="22.5" customHeight="1" spans="1:3">
      <c r="A10" s="105" t="s">
        <v>203</v>
      </c>
      <c r="B10" s="93">
        <v>470.050288</v>
      </c>
      <c r="C10" s="105"/>
    </row>
    <row r="11" ht="22.5" customHeight="1" spans="1:3">
      <c r="A11" s="105" t="s">
        <v>204</v>
      </c>
      <c r="B11" s="107"/>
      <c r="C11" s="105"/>
    </row>
    <row r="12" ht="22.5" customHeight="1" spans="1:3">
      <c r="A12" s="105" t="s">
        <v>205</v>
      </c>
      <c r="B12" s="93">
        <v>190.957931</v>
      </c>
      <c r="C12" s="105"/>
    </row>
    <row r="13" ht="22.5" customHeight="1" spans="1:3">
      <c r="A13" s="105" t="s">
        <v>206</v>
      </c>
      <c r="B13" s="93">
        <v>6.848679</v>
      </c>
      <c r="C13" s="105"/>
    </row>
    <row r="14" ht="22.5" customHeight="1" spans="1:3">
      <c r="A14" s="105" t="s">
        <v>207</v>
      </c>
      <c r="B14" s="93">
        <v>10.980409</v>
      </c>
      <c r="C14" s="105"/>
    </row>
    <row r="15" ht="22.5" customHeight="1" spans="1:3">
      <c r="A15" s="105" t="s">
        <v>208</v>
      </c>
      <c r="B15" s="93">
        <v>430.303682</v>
      </c>
      <c r="C15" s="105"/>
    </row>
    <row r="16" ht="22.5" customHeight="1" spans="1:3">
      <c r="A16" s="105" t="s">
        <v>209</v>
      </c>
      <c r="B16" s="93">
        <v>2.0891</v>
      </c>
      <c r="C16" s="105"/>
    </row>
    <row r="17" ht="22.5" customHeight="1" spans="1:3">
      <c r="A17" s="105" t="s">
        <v>210</v>
      </c>
      <c r="B17" s="106">
        <v>124.781904</v>
      </c>
      <c r="C17" s="105"/>
    </row>
    <row r="18" ht="22.5" customHeight="1" spans="1:3">
      <c r="A18" s="105" t="s">
        <v>211</v>
      </c>
      <c r="B18" s="93">
        <v>24.4</v>
      </c>
      <c r="C18" s="105"/>
    </row>
    <row r="19" ht="22.5" customHeight="1" spans="1:3">
      <c r="A19" s="105" t="s">
        <v>212</v>
      </c>
      <c r="B19" s="93">
        <v>7.5</v>
      </c>
      <c r="C19" s="105"/>
    </row>
    <row r="20" ht="22.5" customHeight="1" spans="1:3">
      <c r="A20" s="105" t="s">
        <v>213</v>
      </c>
      <c r="B20" s="108"/>
      <c r="C20" s="105"/>
    </row>
    <row r="21" ht="22.5" customHeight="1" spans="1:3">
      <c r="A21" s="105" t="s">
        <v>214</v>
      </c>
      <c r="B21" s="108"/>
      <c r="C21" s="105"/>
    </row>
    <row r="22" ht="22.5" customHeight="1" spans="1:3">
      <c r="A22" s="105" t="s">
        <v>215</v>
      </c>
      <c r="B22" s="93">
        <v>0.12</v>
      </c>
      <c r="C22" s="105"/>
    </row>
    <row r="23" ht="22.5" customHeight="1" spans="1:3">
      <c r="A23" s="105" t="s">
        <v>216</v>
      </c>
      <c r="B23" s="93">
        <v>0.38</v>
      </c>
      <c r="C23" s="105"/>
    </row>
    <row r="24" ht="22.5" customHeight="1" spans="1:3">
      <c r="A24" s="105" t="s">
        <v>217</v>
      </c>
      <c r="B24" s="93">
        <v>4.6</v>
      </c>
      <c r="C24" s="105"/>
    </row>
    <row r="25" ht="22.5" customHeight="1" spans="1:3">
      <c r="A25" s="105" t="s">
        <v>218</v>
      </c>
      <c r="B25" s="93">
        <v>2.7351</v>
      </c>
      <c r="C25" s="105"/>
    </row>
    <row r="26" ht="22.5" customHeight="1" spans="1:3">
      <c r="A26" s="105" t="s">
        <v>219</v>
      </c>
      <c r="B26" s="109"/>
      <c r="C26" s="105"/>
    </row>
    <row r="27" ht="22.5" customHeight="1" spans="1:3">
      <c r="A27" s="105" t="s">
        <v>220</v>
      </c>
      <c r="B27" s="93">
        <v>3.5</v>
      </c>
      <c r="C27" s="105"/>
    </row>
    <row r="28" ht="22.5" customHeight="1" spans="1:3">
      <c r="A28" s="105" t="s">
        <v>221</v>
      </c>
      <c r="B28" s="109"/>
      <c r="C28" s="105"/>
    </row>
    <row r="29" ht="22.5" customHeight="1" spans="1:3">
      <c r="A29" s="105" t="s">
        <v>222</v>
      </c>
      <c r="B29" s="93">
        <v>3.9</v>
      </c>
      <c r="C29" s="105"/>
    </row>
    <row r="30" ht="22.5" customHeight="1" spans="1:3">
      <c r="A30" s="105" t="s">
        <v>223</v>
      </c>
      <c r="B30" s="109"/>
      <c r="C30" s="105"/>
    </row>
    <row r="31" ht="22.5" customHeight="1" spans="1:3">
      <c r="A31" s="105" t="s">
        <v>224</v>
      </c>
      <c r="B31" s="109"/>
      <c r="C31" s="105"/>
    </row>
    <row r="32" ht="22.5" customHeight="1" spans="1:3">
      <c r="A32" s="105" t="s">
        <v>225</v>
      </c>
      <c r="B32" s="109"/>
      <c r="C32" s="105"/>
    </row>
    <row r="33" ht="22.5" customHeight="1" spans="1:3">
      <c r="A33" s="105" t="s">
        <v>226</v>
      </c>
      <c r="B33" s="109"/>
      <c r="C33" s="105"/>
    </row>
    <row r="34" ht="22.5" customHeight="1" spans="1:3">
      <c r="A34" s="105" t="s">
        <v>227</v>
      </c>
      <c r="B34" s="109"/>
      <c r="C34" s="105"/>
    </row>
    <row r="35" ht="22.5" customHeight="1" spans="1:3">
      <c r="A35" s="105" t="s">
        <v>228</v>
      </c>
      <c r="B35" s="109"/>
      <c r="C35" s="105"/>
    </row>
    <row r="36" ht="22.5" customHeight="1" spans="1:3">
      <c r="A36" s="105" t="s">
        <v>229</v>
      </c>
      <c r="B36" s="109"/>
      <c r="C36" s="105"/>
    </row>
    <row r="37" ht="22.5" customHeight="1" spans="1:3">
      <c r="A37" s="105" t="s">
        <v>230</v>
      </c>
      <c r="B37" s="93">
        <v>2.496</v>
      </c>
      <c r="C37" s="105"/>
    </row>
    <row r="38" ht="22.5" customHeight="1" spans="1:3">
      <c r="A38" s="105" t="s">
        <v>231</v>
      </c>
      <c r="B38" s="109"/>
      <c r="C38" s="105"/>
    </row>
    <row r="39" ht="22.5" customHeight="1" spans="1:3">
      <c r="A39" s="105" t="s">
        <v>232</v>
      </c>
      <c r="B39" s="109"/>
      <c r="C39" s="105"/>
    </row>
    <row r="40" ht="22.5" customHeight="1" spans="1:3">
      <c r="A40" s="105" t="s">
        <v>233</v>
      </c>
      <c r="B40" s="93">
        <v>28.125804</v>
      </c>
      <c r="C40" s="105"/>
    </row>
    <row r="41" ht="22.5" customHeight="1" spans="1:3">
      <c r="A41" s="105" t="s">
        <v>234</v>
      </c>
      <c r="B41" s="93">
        <v>13.2</v>
      </c>
      <c r="C41" s="105"/>
    </row>
    <row r="42" ht="22.5" customHeight="1" spans="1:3">
      <c r="A42" s="105" t="s">
        <v>235</v>
      </c>
      <c r="B42" s="93">
        <v>22.2</v>
      </c>
      <c r="C42" s="105"/>
    </row>
    <row r="43" ht="22.5" customHeight="1" spans="1:3">
      <c r="A43" s="105" t="s">
        <v>236</v>
      </c>
      <c r="B43" s="109"/>
      <c r="C43" s="105"/>
    </row>
    <row r="44" ht="22.5" customHeight="1" spans="1:3">
      <c r="A44" s="110" t="s">
        <v>237</v>
      </c>
      <c r="B44" s="93">
        <v>11.625</v>
      </c>
      <c r="C44" s="105"/>
    </row>
    <row r="45" ht="22.5" customHeight="1" spans="1:3">
      <c r="A45" s="111" t="s">
        <v>238</v>
      </c>
      <c r="B45" s="106">
        <v>6.677</v>
      </c>
      <c r="C45" s="105"/>
    </row>
    <row r="46" ht="22.5" customHeight="1" spans="1:3">
      <c r="A46" s="112" t="s">
        <v>239</v>
      </c>
      <c r="B46" s="93">
        <v>6.677</v>
      </c>
      <c r="C46" s="105"/>
    </row>
    <row r="47" ht="22.5" customHeight="1" spans="1:3">
      <c r="A47" s="105" t="s">
        <v>240</v>
      </c>
      <c r="B47" s="106">
        <v>53.7844</v>
      </c>
      <c r="C47" s="105"/>
    </row>
    <row r="48" ht="22.5" customHeight="1" spans="1:3">
      <c r="A48" s="105" t="s">
        <v>241</v>
      </c>
      <c r="B48" s="109"/>
      <c r="C48" s="105"/>
    </row>
    <row r="49" ht="22.5" customHeight="1" spans="1:3">
      <c r="A49" s="105" t="s">
        <v>242</v>
      </c>
      <c r="B49" s="93">
        <v>53.7844</v>
      </c>
      <c r="C49" s="105"/>
    </row>
    <row r="50" ht="22.5" customHeight="1" spans="1:3">
      <c r="A50" s="105" t="s">
        <v>243</v>
      </c>
      <c r="B50" s="109"/>
      <c r="C50" s="105"/>
    </row>
    <row r="51" ht="22.5" customHeight="1" spans="1:3">
      <c r="A51" s="105" t="s">
        <v>244</v>
      </c>
      <c r="B51" s="109"/>
      <c r="C51" s="105"/>
    </row>
    <row r="52" ht="22.5" customHeight="1" spans="1:3">
      <c r="A52" s="105" t="s">
        <v>245</v>
      </c>
      <c r="B52" s="109"/>
      <c r="C52" s="105"/>
    </row>
    <row r="53" ht="22.5" customHeight="1" spans="1:3">
      <c r="A53" s="105" t="s">
        <v>246</v>
      </c>
      <c r="B53" s="109"/>
      <c r="C53" s="105"/>
    </row>
    <row r="54" ht="22.5" customHeight="1" spans="1:3">
      <c r="A54" s="105" t="s">
        <v>247</v>
      </c>
      <c r="B54" s="109"/>
      <c r="C54" s="105"/>
    </row>
    <row r="55" ht="22.5" customHeight="1" spans="1:3">
      <c r="A55" s="105" t="s">
        <v>248</v>
      </c>
      <c r="B55" s="109"/>
      <c r="C55" s="105"/>
    </row>
    <row r="56" ht="22.5" customHeight="1" spans="1:3">
      <c r="A56" s="105" t="s">
        <v>249</v>
      </c>
      <c r="B56" s="109"/>
      <c r="C56" s="105"/>
    </row>
    <row r="57" ht="22.5" customHeight="1" spans="1:3">
      <c r="A57" s="105" t="s">
        <v>250</v>
      </c>
      <c r="B57" s="109"/>
      <c r="C57" s="105"/>
    </row>
    <row r="58" ht="22.5" customHeight="1" spans="1:3">
      <c r="A58" s="105" t="s">
        <v>251</v>
      </c>
      <c r="B58" s="109"/>
      <c r="C58" s="105"/>
    </row>
    <row r="59" ht="22.5" customHeight="1" spans="1:3">
      <c r="A59" s="104" t="s">
        <v>193</v>
      </c>
      <c r="B59" s="106">
        <v>4436.167693</v>
      </c>
      <c r="C59" s="105"/>
    </row>
  </sheetData>
  <mergeCells count="1">
    <mergeCell ref="A2:C2"/>
  </mergeCells>
  <printOptions horizontalCentered="1"/>
  <pageMargins left="0.590277777777778" right="0.196527777777778" top="0.786805555555556" bottom="0.236111111111111" header="0.511805555555556" footer="0.236111111111111"/>
  <pageSetup paperSize="9" scale="5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6" sqref="A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2" t="s">
        <v>252</v>
      </c>
    </row>
    <row r="2" ht="19.5" customHeight="1" spans="1:2">
      <c r="A2" s="86"/>
      <c r="B2" s="87"/>
    </row>
    <row r="3" ht="30" customHeight="1" spans="1:2">
      <c r="A3" s="88" t="s">
        <v>253</v>
      </c>
      <c r="B3" s="88"/>
    </row>
    <row r="4" ht="16.5" customHeight="1" spans="1:2">
      <c r="A4" s="89"/>
      <c r="B4" s="90" t="s">
        <v>2</v>
      </c>
    </row>
    <row r="5" ht="38.25" customHeight="1" spans="1:2">
      <c r="A5" s="91" t="s">
        <v>5</v>
      </c>
      <c r="B5" s="91" t="s">
        <v>182</v>
      </c>
    </row>
    <row r="6" ht="38.25" customHeight="1" spans="1:2">
      <c r="A6" s="92" t="s">
        <v>254</v>
      </c>
      <c r="B6" s="93">
        <v>13.2</v>
      </c>
    </row>
    <row r="7" ht="38.25" customHeight="1" spans="1:2">
      <c r="A7" s="77" t="s">
        <v>255</v>
      </c>
      <c r="B7" s="94"/>
    </row>
    <row r="8" ht="38.25" customHeight="1" spans="1:2">
      <c r="A8" s="77" t="s">
        <v>256</v>
      </c>
      <c r="B8" s="94"/>
    </row>
    <row r="9" ht="38.25" customHeight="1" spans="1:2">
      <c r="A9" s="95" t="s">
        <v>257</v>
      </c>
      <c r="B9" s="93">
        <v>13.2</v>
      </c>
    </row>
    <row r="10" ht="38.25" customHeight="1" spans="1:2">
      <c r="A10" s="96" t="s">
        <v>258</v>
      </c>
      <c r="B10" s="93">
        <v>13.2</v>
      </c>
    </row>
    <row r="11" ht="38.25" customHeight="1" spans="1:2">
      <c r="A11" s="97" t="s">
        <v>259</v>
      </c>
      <c r="B11" s="98"/>
    </row>
    <row r="12" ht="91.5" customHeight="1" spans="1:2">
      <c r="A12" s="99" t="s">
        <v>260</v>
      </c>
      <c r="B12" s="9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4.25" outlineLevelCol="6"/>
  <cols>
    <col min="1" max="2" width="38.7" style="62" customWidth="1"/>
    <col min="3" max="3" width="41.6" style="62" customWidth="1"/>
    <col min="4" max="7" width="9.875" style="62" customWidth="1"/>
    <col min="8" max="16380" width="6.875" style="62"/>
  </cols>
  <sheetData>
    <row r="1" ht="16.5" customHeight="1" spans="1:7">
      <c r="A1" s="47" t="s">
        <v>261</v>
      </c>
      <c r="B1" s="48"/>
      <c r="C1" s="48"/>
      <c r="D1" s="48"/>
      <c r="E1" s="48"/>
      <c r="F1" s="69"/>
      <c r="G1" s="69"/>
    </row>
    <row r="2" ht="16.5" customHeight="1" spans="1:7">
      <c r="A2" s="48"/>
      <c r="B2" s="48"/>
      <c r="C2" s="48"/>
      <c r="D2" s="48"/>
      <c r="E2" s="48"/>
      <c r="F2" s="69"/>
      <c r="G2" s="69"/>
    </row>
    <row r="3" ht="29.25" customHeight="1" spans="1:7">
      <c r="A3" s="71" t="s">
        <v>262</v>
      </c>
      <c r="B3" s="71"/>
      <c r="C3" s="71"/>
      <c r="D3" s="83"/>
      <c r="E3" s="83"/>
      <c r="F3" s="83"/>
      <c r="G3" s="83"/>
    </row>
    <row r="4" ht="26.25" customHeight="1" spans="1:7">
      <c r="A4" s="72"/>
      <c r="B4" s="72"/>
      <c r="C4" s="84" t="s">
        <v>2</v>
      </c>
      <c r="D4" s="72"/>
      <c r="E4" s="72"/>
      <c r="F4" s="84"/>
      <c r="G4" s="84"/>
    </row>
    <row r="5" ht="29" customHeight="1" spans="1:3">
      <c r="A5" s="73" t="s">
        <v>40</v>
      </c>
      <c r="B5" s="73"/>
      <c r="C5" s="85" t="s">
        <v>263</v>
      </c>
    </row>
    <row r="6" ht="29" customHeight="1" spans="1:3">
      <c r="A6" s="73" t="s">
        <v>45</v>
      </c>
      <c r="B6" s="73" t="s">
        <v>46</v>
      </c>
      <c r="C6" s="85"/>
    </row>
    <row r="7" ht="29" customHeight="1" spans="1:3">
      <c r="A7" s="74"/>
      <c r="C7" s="81"/>
    </row>
    <row r="8" ht="29" customHeight="1" spans="1:3">
      <c r="A8" s="74"/>
      <c r="B8" s="75"/>
      <c r="C8" s="81"/>
    </row>
    <row r="9" ht="29" customHeight="1" spans="1:3">
      <c r="A9" s="74"/>
      <c r="B9" s="75"/>
      <c r="C9" s="81"/>
    </row>
    <row r="10" ht="29" customHeight="1" spans="1:3">
      <c r="A10" s="74"/>
      <c r="B10" s="75"/>
      <c r="C10" s="81"/>
    </row>
    <row r="11" ht="29" customHeight="1" spans="1:3">
      <c r="A11" s="74"/>
      <c r="B11" s="75"/>
      <c r="C11" s="81"/>
    </row>
    <row r="12" ht="29" customHeight="1" spans="1:3">
      <c r="A12" s="74"/>
      <c r="B12" s="76"/>
      <c r="C12" s="82"/>
    </row>
    <row r="13" ht="29" customHeight="1" spans="1:3">
      <c r="A13" s="74"/>
      <c r="B13" s="77"/>
      <c r="C13" s="77"/>
    </row>
    <row r="14" ht="29" customHeight="1" spans="1:3">
      <c r="A14" s="74"/>
      <c r="B14" s="75"/>
      <c r="C14" s="77"/>
    </row>
    <row r="15" ht="29" customHeight="1" spans="1:3">
      <c r="A15" s="74"/>
      <c r="B15" s="75"/>
      <c r="C15" s="77"/>
    </row>
    <row r="16" ht="29" customHeight="1" spans="1:3">
      <c r="A16" s="74"/>
      <c r="B16" s="75"/>
      <c r="C16" s="77"/>
    </row>
    <row r="17" ht="29" customHeight="1" spans="1:3">
      <c r="A17" s="78" t="s">
        <v>103</v>
      </c>
      <c r="B17" s="79"/>
      <c r="C17" s="77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2" workbookViewId="0">
      <selection activeCell="A3" sqref="A3:K3"/>
    </sheetView>
  </sheetViews>
  <sheetFormatPr defaultColWidth="6.875" defaultRowHeight="11.25"/>
  <cols>
    <col min="1" max="1" width="18.125" style="62" customWidth="1"/>
    <col min="2" max="2" width="15.375" style="62" customWidth="1"/>
    <col min="3" max="11" width="9.875" style="62" customWidth="1"/>
    <col min="12" max="16384" width="6.875" style="62"/>
  </cols>
  <sheetData>
    <row r="1" ht="16.5" customHeight="1" spans="1:11">
      <c r="A1" s="47" t="s">
        <v>264</v>
      </c>
      <c r="B1" s="48"/>
      <c r="C1" s="48"/>
      <c r="D1" s="48"/>
      <c r="E1" s="48"/>
      <c r="F1" s="48"/>
      <c r="G1" s="48"/>
      <c r="H1" s="48"/>
      <c r="I1" s="48"/>
      <c r="J1" s="69"/>
      <c r="K1" s="69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48"/>
      <c r="J2" s="69"/>
      <c r="K2" s="69"/>
    </row>
    <row r="3" ht="29.25" customHeight="1" spans="1:11">
      <c r="A3" s="71" t="s">
        <v>265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72"/>
      <c r="B4" s="72"/>
      <c r="C4" s="72"/>
      <c r="D4" s="72"/>
      <c r="E4" s="72"/>
      <c r="F4" s="72"/>
      <c r="G4" s="72"/>
      <c r="H4" s="72"/>
      <c r="I4" s="72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181</v>
      </c>
      <c r="D5" s="73"/>
      <c r="E5" s="73"/>
      <c r="F5" s="73" t="s">
        <v>182</v>
      </c>
      <c r="G5" s="73"/>
      <c r="H5" s="73"/>
      <c r="I5" s="73" t="s">
        <v>266</v>
      </c>
      <c r="J5" s="73"/>
      <c r="K5" s="73"/>
    </row>
    <row r="6" s="70" customFormat="1" ht="27.75" customHeight="1" spans="1:11">
      <c r="A6" s="73" t="s">
        <v>45</v>
      </c>
      <c r="B6" s="73" t="s">
        <v>46</v>
      </c>
      <c r="C6" s="73" t="s">
        <v>184</v>
      </c>
      <c r="D6" s="73" t="s">
        <v>106</v>
      </c>
      <c r="E6" s="73" t="s">
        <v>107</v>
      </c>
      <c r="F6" s="73" t="s">
        <v>184</v>
      </c>
      <c r="G6" s="73" t="s">
        <v>106</v>
      </c>
      <c r="H6" s="73" t="s">
        <v>107</v>
      </c>
      <c r="I6" s="73" t="s">
        <v>184</v>
      </c>
      <c r="J6" s="73" t="s">
        <v>106</v>
      </c>
      <c r="K6" s="73" t="s">
        <v>107</v>
      </c>
    </row>
    <row r="7" s="70" customFormat="1" ht="30" customHeight="1" spans="1:11">
      <c r="A7" s="74"/>
      <c r="B7" s="75"/>
      <c r="C7" s="75"/>
      <c r="D7" s="75"/>
      <c r="E7" s="75"/>
      <c r="F7" s="75"/>
      <c r="G7" s="75"/>
      <c r="H7" s="75"/>
      <c r="I7" s="75"/>
      <c r="J7" s="81"/>
      <c r="K7" s="81"/>
    </row>
    <row r="8" s="70" customFormat="1" ht="30" customHeight="1" spans="1:11">
      <c r="A8" s="74"/>
      <c r="B8" s="75"/>
      <c r="C8" s="75"/>
      <c r="D8" s="75"/>
      <c r="E8" s="75"/>
      <c r="F8" s="75"/>
      <c r="G8" s="75"/>
      <c r="H8" s="75"/>
      <c r="I8" s="75"/>
      <c r="J8" s="81"/>
      <c r="K8" s="81"/>
    </row>
    <row r="9" s="70" customFormat="1" ht="30" customHeight="1" spans="1:11">
      <c r="A9" s="74"/>
      <c r="B9" s="75"/>
      <c r="C9" s="75"/>
      <c r="D9" s="75"/>
      <c r="E9" s="75"/>
      <c r="F9" s="75"/>
      <c r="G9" s="75"/>
      <c r="H9" s="75"/>
      <c r="I9" s="75"/>
      <c r="J9" s="81"/>
      <c r="K9" s="81"/>
    </row>
    <row r="10" s="70" customFormat="1" ht="30" customHeight="1" spans="1:11">
      <c r="A10" s="74"/>
      <c r="B10" s="75"/>
      <c r="C10" s="75"/>
      <c r="D10" s="75"/>
      <c r="E10" s="75"/>
      <c r="F10" s="75"/>
      <c r="G10" s="75"/>
      <c r="H10" s="75"/>
      <c r="I10" s="75"/>
      <c r="J10" s="81"/>
      <c r="K10" s="81"/>
    </row>
    <row r="11" customFormat="1" ht="30" customHeight="1" spans="1:11">
      <c r="A11" s="74"/>
      <c r="B11" s="76"/>
      <c r="C11" s="76"/>
      <c r="D11" s="76"/>
      <c r="E11" s="76"/>
      <c r="F11" s="76"/>
      <c r="G11" s="76"/>
      <c r="H11" s="76"/>
      <c r="I11" s="76"/>
      <c r="J11" s="82"/>
      <c r="K11" s="82"/>
    </row>
    <row r="12" customFormat="1" ht="30" customHeight="1" spans="1:11">
      <c r="A12" s="74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customFormat="1" ht="30" customHeight="1" spans="1:11">
      <c r="A13" s="74"/>
      <c r="B13" s="75"/>
      <c r="C13" s="75"/>
      <c r="D13" s="75"/>
      <c r="E13" s="75"/>
      <c r="F13" s="75"/>
      <c r="G13" s="75"/>
      <c r="H13" s="75"/>
      <c r="I13" s="75"/>
      <c r="J13" s="77"/>
      <c r="K13" s="77"/>
    </row>
    <row r="14" ht="30" customHeight="1" spans="1:11">
      <c r="A14" s="74"/>
      <c r="B14" s="77"/>
      <c r="C14" s="77"/>
      <c r="D14" s="77"/>
      <c r="E14" s="77"/>
      <c r="F14" s="77"/>
      <c r="G14" s="77"/>
      <c r="H14" s="77"/>
      <c r="I14" s="75"/>
      <c r="J14" s="77"/>
      <c r="K14" s="77"/>
    </row>
    <row r="15" ht="30" customHeight="1" spans="1:11">
      <c r="A15" s="74"/>
      <c r="B15" s="75"/>
      <c r="C15" s="75"/>
      <c r="D15" s="75"/>
      <c r="E15" s="75"/>
      <c r="F15" s="75"/>
      <c r="G15" s="75"/>
      <c r="H15" s="75"/>
      <c r="I15" s="75"/>
      <c r="J15" s="77"/>
      <c r="K15" s="77"/>
    </row>
    <row r="16" ht="30" customHeight="1" spans="1:11">
      <c r="A16" s="74"/>
      <c r="B16" s="75"/>
      <c r="C16" s="75"/>
      <c r="D16" s="75"/>
      <c r="E16" s="75"/>
      <c r="F16" s="75"/>
      <c r="G16" s="75"/>
      <c r="H16" s="75"/>
      <c r="I16" s="75"/>
      <c r="J16" s="77"/>
      <c r="K16" s="77"/>
    </row>
    <row r="17" ht="30" customHeight="1" spans="1:11">
      <c r="A17" s="78" t="s">
        <v>103</v>
      </c>
      <c r="B17" s="79"/>
      <c r="C17" s="75"/>
      <c r="D17" s="75"/>
      <c r="E17" s="75"/>
      <c r="F17" s="75"/>
      <c r="G17" s="75"/>
      <c r="H17" s="75"/>
      <c r="I17" s="75"/>
      <c r="J17" s="77"/>
      <c r="K17" s="7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2023-10-27T07:37:11Z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53DEC8854CE948CBBEB81A5070B38219_13</vt:lpwstr>
  </property>
</Properties>
</file>