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Sheet1" sheetId="1" r:id="rId1"/>
    <sheet name="Sheet3" sheetId="3" r:id="rId2"/>
    <sheet name="Sheet2" sheetId="4" r:id="rId3"/>
  </sheets>
  <definedNames>
    <definedName name="_xlnm.Print_Titles" localSheetId="1">Sheet3!$2:$4</definedName>
    <definedName name="_xlnm.Print_Area" localSheetId="1">Sheet3!$A$1:$G$36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<sst xmlns="http://schemas.openxmlformats.org/spreadsheetml/2006/main" count="118">
  <si>
    <t>表二</t>
  </si>
  <si>
    <t>孝义市二○二一年政府性基金预算调整（草案）</t>
  </si>
  <si>
    <t>单位：万元</t>
  </si>
  <si>
    <t>收入项目</t>
  </si>
  <si>
    <r>
      <rPr>
        <b/>
        <sz val="14"/>
        <rFont val="Times New Roman"/>
        <charset val="134"/>
      </rPr>
      <t>2021</t>
    </r>
    <r>
      <rPr>
        <b/>
        <sz val="14"/>
        <rFont val="仿宋_GB2312"/>
        <charset val="134"/>
      </rPr>
      <t>年预算数</t>
    </r>
  </si>
  <si>
    <r>
      <rPr>
        <b/>
        <sz val="14"/>
        <rFont val="Times New Roman"/>
        <charset val="134"/>
      </rPr>
      <t>2021</t>
    </r>
    <r>
      <rPr>
        <b/>
        <sz val="14"/>
        <rFont val="仿宋_GB2312"/>
        <charset val="134"/>
      </rPr>
      <t>年调整变动数</t>
    </r>
  </si>
  <si>
    <t>支出项目</t>
  </si>
  <si>
    <t>一、国有土地使用权出收入</t>
  </si>
  <si>
    <t>一、文化旅游体育与传媒支出</t>
  </si>
  <si>
    <t>二、城市基础设施配套费收入</t>
  </si>
  <si>
    <t>二、社会保障和就业支出</t>
  </si>
  <si>
    <t>三、国有土地收益基金收入</t>
  </si>
  <si>
    <t>三、城乡社区支出</t>
  </si>
  <si>
    <t>四、农业土地开发资金收入</t>
  </si>
  <si>
    <t>四、农林水支出</t>
  </si>
  <si>
    <t>五、污水处理费收入</t>
  </si>
  <si>
    <t>五、其他支出</t>
  </si>
  <si>
    <t>六、其他政府性基金收入</t>
  </si>
  <si>
    <t>六、债务付息支出</t>
  </si>
  <si>
    <t>政府性基金预算收入合计</t>
  </si>
  <si>
    <t>七、债务发行费用支出</t>
  </si>
  <si>
    <t xml:space="preserve"> 转移性收入</t>
  </si>
  <si>
    <t>基金预算支出合计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</si>
  <si>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地方政府专项债券转贷收入</t>
    </r>
  </si>
  <si>
    <t>八、债务还本支出</t>
  </si>
  <si>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仿宋_GB2312"/>
        <charset val="134"/>
      </rPr>
      <t>专项转移支付收入</t>
    </r>
  </si>
  <si>
    <t>政府性基金预算收入总计</t>
  </si>
  <si>
    <t>基金预算支出总计</t>
  </si>
  <si>
    <t>表一</t>
  </si>
  <si>
    <t>孝义市二○二一年一般公共预算支出调整（草案）</t>
  </si>
  <si>
    <r>
      <rPr>
        <b/>
        <sz val="14"/>
        <rFont val="仿宋_GB2312"/>
        <charset val="134"/>
      </rPr>
      <t>项</t>
    </r>
    <r>
      <rPr>
        <b/>
        <sz val="14"/>
        <rFont val="Times New Roman"/>
        <charset val="134"/>
      </rPr>
      <t xml:space="preserve">   </t>
    </r>
    <r>
      <rPr>
        <b/>
        <sz val="14"/>
        <rFont val="仿宋_GB2312"/>
        <charset val="134"/>
      </rPr>
      <t>目</t>
    </r>
  </si>
  <si>
    <r>
      <rPr>
        <b/>
        <sz val="14"/>
        <color indexed="8"/>
        <rFont val="Times New Roman"/>
        <charset val="134"/>
      </rPr>
      <t>2021</t>
    </r>
    <r>
      <rPr>
        <b/>
        <sz val="14"/>
        <color indexed="8"/>
        <rFont val="仿宋_GB2312"/>
        <charset val="134"/>
      </rPr>
      <t>年预算变动数</t>
    </r>
  </si>
  <si>
    <r>
      <rPr>
        <b/>
        <sz val="14"/>
        <color indexed="8"/>
        <rFont val="仿宋_GB2312"/>
        <charset val="134"/>
      </rPr>
      <t>项</t>
    </r>
    <r>
      <rPr>
        <b/>
        <sz val="14"/>
        <color indexed="8"/>
        <rFont val="Times New Roman"/>
        <charset val="134"/>
      </rPr>
      <t xml:space="preserve">   </t>
    </r>
    <r>
      <rPr>
        <b/>
        <sz val="14"/>
        <color indexed="8"/>
        <rFont val="仿宋_GB2312"/>
        <charset val="134"/>
      </rPr>
      <t>目</t>
    </r>
  </si>
  <si>
    <r>
      <rPr>
        <b/>
        <sz val="14"/>
        <color indexed="8"/>
        <rFont val="Times New Roman"/>
        <charset val="134"/>
      </rPr>
      <t>2021</t>
    </r>
    <r>
      <rPr>
        <b/>
        <sz val="14"/>
        <color indexed="8"/>
        <rFont val="仿宋_GB2312"/>
        <charset val="134"/>
      </rPr>
      <t>年预算数</t>
    </r>
  </si>
  <si>
    <r>
      <rPr>
        <b/>
        <sz val="14"/>
        <color indexed="8"/>
        <rFont val="仿宋_GB2312"/>
        <charset val="134"/>
      </rPr>
      <t>备</t>
    </r>
    <r>
      <rPr>
        <b/>
        <sz val="14"/>
        <color indexed="8"/>
        <rFont val="Times New Roman"/>
        <charset val="134"/>
      </rPr>
      <t xml:space="preserve">  </t>
    </r>
    <r>
      <rPr>
        <b/>
        <sz val="14"/>
        <color indexed="8"/>
        <rFont val="仿宋_GB2312"/>
        <charset val="134"/>
      </rPr>
      <t>注</t>
    </r>
  </si>
  <si>
    <r>
      <rPr>
        <sz val="12"/>
        <rFont val="仿宋_GB2312"/>
        <charset val="134"/>
      </rPr>
      <t>一、税收收入</t>
    </r>
  </si>
  <si>
    <r>
      <rPr>
        <sz val="12"/>
        <color indexed="8"/>
        <rFont val="仿宋_GB2312"/>
        <charset val="134"/>
      </rPr>
      <t>一、一般公共服务支出</t>
    </r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</si>
  <si>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、增值税</t>
    </r>
  </si>
  <si>
    <r>
      <rPr>
        <sz val="12"/>
        <color indexed="8"/>
        <rFont val="仿宋_GB2312"/>
        <charset val="134"/>
      </rPr>
      <t>二、外交支出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</si>
  <si>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、企业所得税</t>
    </r>
  </si>
  <si>
    <r>
      <rPr>
        <sz val="12"/>
        <color indexed="8"/>
        <rFont val="仿宋_GB2312"/>
        <charset val="134"/>
      </rPr>
      <t>三、国防支出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</si>
  <si>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、个人所得税</t>
    </r>
  </si>
  <si>
    <t>四、公共安全支出</t>
  </si>
  <si>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、资源税</t>
    </r>
  </si>
  <si>
    <r>
      <rPr>
        <sz val="12"/>
        <color indexed="8"/>
        <rFont val="仿宋_GB2312"/>
        <charset val="134"/>
      </rPr>
      <t>五、教育支出</t>
    </r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</si>
  <si>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、城市维护建设税</t>
    </r>
  </si>
  <si>
    <t>六、科学技术支出</t>
  </si>
  <si>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、房产税</t>
    </r>
  </si>
  <si>
    <r>
      <rPr>
        <sz val="12"/>
        <color indexed="8"/>
        <rFont val="仿宋_GB2312"/>
        <charset val="134"/>
      </rPr>
      <t>七、文化旅游体育与传媒支出</t>
    </r>
  </si>
  <si>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、印花税</t>
    </r>
  </si>
  <si>
    <r>
      <rPr>
        <sz val="12"/>
        <color indexed="8"/>
        <rFont val="仿宋_GB2312"/>
        <charset val="134"/>
      </rPr>
      <t>八、社会保障和就业支出</t>
    </r>
  </si>
  <si>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、城镇土地使用税</t>
    </r>
  </si>
  <si>
    <r>
      <rPr>
        <sz val="12"/>
        <color indexed="8"/>
        <rFont val="仿宋_GB2312"/>
        <charset val="134"/>
      </rPr>
      <t>九、卫生健康支出</t>
    </r>
  </si>
  <si>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、土地增值税</t>
    </r>
  </si>
  <si>
    <r>
      <rPr>
        <sz val="12"/>
        <color indexed="8"/>
        <rFont val="仿宋_GB2312"/>
        <charset val="134"/>
      </rPr>
      <t>十、节能环保支出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</si>
  <si>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、车船税</t>
    </r>
  </si>
  <si>
    <r>
      <rPr>
        <sz val="12"/>
        <color indexed="8"/>
        <rFont val="仿宋_GB2312"/>
        <charset val="134"/>
      </rPr>
      <t>十一、城乡社区支出</t>
    </r>
  </si>
  <si>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、耕地占用税</t>
    </r>
  </si>
  <si>
    <r>
      <rPr>
        <sz val="12"/>
        <color indexed="8"/>
        <rFont val="仿宋_GB2312"/>
        <charset val="134"/>
      </rPr>
      <t>十二、农林水支出</t>
    </r>
    <r>
      <rPr>
        <sz val="12"/>
        <color indexed="8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</si>
  <si>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、契税</t>
    </r>
  </si>
  <si>
    <r>
      <rPr>
        <sz val="12"/>
        <color indexed="8"/>
        <rFont val="仿宋_GB2312"/>
        <charset val="134"/>
      </rPr>
      <t>十三、交通运输支出</t>
    </r>
  </si>
  <si>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、环境保护税</t>
    </r>
  </si>
  <si>
    <r>
      <rPr>
        <sz val="12"/>
        <color indexed="8"/>
        <rFont val="仿宋_GB2312"/>
        <charset val="134"/>
      </rPr>
      <t>十四、资源勘探工业信息等支出</t>
    </r>
  </si>
  <si>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、其他税收收入</t>
    </r>
  </si>
  <si>
    <r>
      <rPr>
        <sz val="12"/>
        <color indexed="8"/>
        <rFont val="仿宋_GB2312"/>
        <charset val="134"/>
      </rPr>
      <t>十五、商业服务业等支出</t>
    </r>
  </si>
  <si>
    <r>
      <rPr>
        <sz val="12"/>
        <rFont val="仿宋_GB2312"/>
        <charset val="134"/>
      </rPr>
      <t>二、非税收入</t>
    </r>
  </si>
  <si>
    <r>
      <rPr>
        <sz val="12"/>
        <color indexed="8"/>
        <rFont val="仿宋_GB2312"/>
        <charset val="134"/>
      </rPr>
      <t>十六、金融支出</t>
    </r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</si>
  <si>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、专项收入</t>
    </r>
  </si>
  <si>
    <r>
      <rPr>
        <sz val="12"/>
        <color indexed="8"/>
        <rFont val="仿宋_GB2312"/>
        <charset val="134"/>
      </rPr>
      <t>十七、援助其他地区支出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</si>
  <si>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、行政事业性收费收入</t>
    </r>
  </si>
  <si>
    <r>
      <rPr>
        <sz val="12"/>
        <color indexed="8"/>
        <rFont val="仿宋_GB2312"/>
        <charset val="134"/>
      </rPr>
      <t>十八、自然资源海洋气象等支出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</si>
  <si>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、罚没收入</t>
    </r>
  </si>
  <si>
    <r>
      <rPr>
        <sz val="12"/>
        <color indexed="8"/>
        <rFont val="仿宋_GB2312"/>
        <charset val="134"/>
      </rPr>
      <t>十九、住房保障支出</t>
    </r>
  </si>
  <si>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、国有资源（资产）有偿使用收入</t>
    </r>
  </si>
  <si>
    <r>
      <rPr>
        <sz val="12"/>
        <color indexed="8"/>
        <rFont val="仿宋_GB2312"/>
        <charset val="134"/>
      </rPr>
      <t>二十、粮油物资储备支出</t>
    </r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</si>
  <si>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、捐赠收入</t>
    </r>
  </si>
  <si>
    <r>
      <rPr>
        <sz val="12"/>
        <color indexed="8"/>
        <rFont val="仿宋_GB2312"/>
        <charset val="134"/>
      </rPr>
      <t>二十一、灾害防治及应急管理支出</t>
    </r>
  </si>
  <si>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、政府住房基金收入</t>
    </r>
  </si>
  <si>
    <r>
      <rPr>
        <sz val="12"/>
        <color indexed="8"/>
        <rFont val="仿宋_GB2312"/>
        <charset val="134"/>
      </rPr>
      <t>二十二、预备费</t>
    </r>
  </si>
  <si>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、其他收入</t>
    </r>
  </si>
  <si>
    <r>
      <rPr>
        <sz val="12"/>
        <color indexed="8"/>
        <rFont val="仿宋_GB2312"/>
        <charset val="134"/>
      </rPr>
      <t>二十三、其他支出</t>
    </r>
  </si>
  <si>
    <r>
      <rPr>
        <b/>
        <sz val="12"/>
        <rFont val="仿宋_GB2312"/>
        <charset val="134"/>
      </rPr>
      <t>一般公共预算收入合计</t>
    </r>
  </si>
  <si>
    <r>
      <rPr>
        <sz val="12"/>
        <color indexed="8"/>
        <rFont val="仿宋_GB2312"/>
        <charset val="134"/>
      </rPr>
      <t>二十四、债务付息支出</t>
    </r>
  </si>
  <si>
    <r>
      <rPr>
        <sz val="11"/>
        <rFont val="仿宋_GB2312"/>
        <charset val="134"/>
      </rPr>
      <t>三、转移性收入</t>
    </r>
  </si>
  <si>
    <r>
      <rPr>
        <sz val="12"/>
        <color indexed="8"/>
        <rFont val="仿宋_GB2312"/>
        <charset val="134"/>
      </rPr>
      <t>二十五、债务发行费用支出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</si>
  <si>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仿宋_GB2312"/>
        <charset val="134"/>
      </rPr>
      <t>、返还性收入</t>
    </r>
  </si>
  <si>
    <r>
      <rPr>
        <b/>
        <sz val="11"/>
        <color indexed="8"/>
        <rFont val="仿宋_GB2312"/>
        <charset val="134"/>
      </rPr>
      <t>一般公共预算支出合计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</si>
  <si>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仿宋_GB2312"/>
        <charset val="134"/>
      </rPr>
      <t>、一般性转移支付收入</t>
    </r>
  </si>
  <si>
    <r>
      <rPr>
        <sz val="12"/>
        <rFont val="仿宋_GB2312"/>
        <charset val="134"/>
      </rPr>
      <t>体制上解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</si>
  <si>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仿宋_GB2312"/>
        <charset val="134"/>
      </rPr>
      <t>、专项转移支付收入</t>
    </r>
  </si>
  <si>
    <r>
      <rPr>
        <sz val="12"/>
        <rFont val="仿宋_GB2312"/>
        <charset val="134"/>
      </rPr>
      <t>专项上解支出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</si>
  <si>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仿宋_GB2312"/>
        <charset val="134"/>
      </rPr>
      <t>、地方政府一般债券转贷收入</t>
    </r>
  </si>
  <si>
    <r>
      <rPr>
        <sz val="12"/>
        <rFont val="仿宋_GB2312"/>
        <charset val="134"/>
      </rPr>
      <t>地方政府一般债务还本支出</t>
    </r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</si>
  <si>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仿宋_GB2312"/>
        <charset val="134"/>
      </rPr>
      <t>、动用预算稳定调节基金</t>
    </r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</si>
  <si>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仿宋_GB2312"/>
        <charset val="134"/>
      </rPr>
      <t>、调入其他资金</t>
    </r>
  </si>
  <si>
    <r>
      <rPr>
        <b/>
        <sz val="11"/>
        <color indexed="8"/>
        <rFont val="仿宋_GB2312"/>
        <charset val="134"/>
      </rPr>
      <t>一般公共预算收入总计</t>
    </r>
  </si>
  <si>
    <r>
      <rPr>
        <b/>
        <sz val="12"/>
        <rFont val="仿宋_GB2312"/>
        <charset val="134"/>
      </rPr>
      <t>一般公共预算支出总计</t>
    </r>
  </si>
  <si>
    <t>表三</t>
  </si>
  <si>
    <t>孝义市二○二一年国有资本经营预算调整（草案）</t>
  </si>
  <si>
    <r>
      <rPr>
        <sz val="12"/>
        <rFont val="仿宋_GB2312"/>
        <charset val="134"/>
      </rPr>
      <t>单位：万元</t>
    </r>
  </si>
  <si>
    <r>
      <rPr>
        <b/>
        <sz val="13"/>
        <rFont val="Times New Roman"/>
        <charset val="134"/>
      </rPr>
      <t>2021</t>
    </r>
    <r>
      <rPr>
        <b/>
        <sz val="13"/>
        <rFont val="仿宋_GB2312"/>
        <charset val="134"/>
      </rPr>
      <t>年预算数</t>
    </r>
  </si>
  <si>
    <r>
      <rPr>
        <b/>
        <sz val="13"/>
        <rFont val="Times New Roman"/>
        <charset val="134"/>
      </rPr>
      <t>2021</t>
    </r>
    <r>
      <rPr>
        <b/>
        <sz val="13"/>
        <rFont val="仿宋_GB2312"/>
        <charset val="134"/>
      </rPr>
      <t>年预算变动数</t>
    </r>
  </si>
  <si>
    <r>
      <rPr>
        <sz val="12"/>
        <rFont val="仿宋_GB2312"/>
        <charset val="134"/>
      </rPr>
      <t>一、利润收入</t>
    </r>
  </si>
  <si>
    <r>
      <rPr>
        <sz val="11.5"/>
        <rFont val="仿宋_GB2312"/>
        <charset val="134"/>
      </rPr>
      <t>一、解决历史遗留问题及改革成本支出</t>
    </r>
  </si>
  <si>
    <r>
      <rPr>
        <sz val="12"/>
        <rFont val="仿宋_GB2312"/>
        <charset val="134"/>
      </rPr>
      <t>二、股利、股息收入</t>
    </r>
  </si>
  <si>
    <r>
      <rPr>
        <sz val="12"/>
        <rFont val="仿宋_GB2312"/>
        <charset val="134"/>
      </rPr>
      <t>二、国有企业资本金注入</t>
    </r>
  </si>
  <si>
    <r>
      <rPr>
        <sz val="12"/>
        <rFont val="仿宋_GB2312"/>
        <charset val="134"/>
      </rPr>
      <t>三、产权转让收入</t>
    </r>
  </si>
  <si>
    <r>
      <rPr>
        <sz val="12"/>
        <rFont val="仿宋_GB2312"/>
        <charset val="134"/>
      </rPr>
      <t>三、国有企业政策性补贴</t>
    </r>
  </si>
  <si>
    <r>
      <rPr>
        <sz val="12"/>
        <rFont val="仿宋_GB2312"/>
        <charset val="134"/>
      </rPr>
      <t>四、清算收入</t>
    </r>
  </si>
  <si>
    <r>
      <rPr>
        <sz val="12"/>
        <rFont val="仿宋_GB2312"/>
        <charset val="134"/>
      </rPr>
      <t>四、金融国有资本经营预算支出</t>
    </r>
  </si>
  <si>
    <r>
      <rPr>
        <sz val="12"/>
        <rFont val="仿宋_GB2312"/>
        <charset val="134"/>
      </rPr>
      <t>五、其他国有资本经营预算收入</t>
    </r>
  </si>
  <si>
    <r>
      <rPr>
        <sz val="12"/>
        <rFont val="仿宋_GB2312"/>
        <charset val="134"/>
      </rPr>
      <t>五、其他国有资本经营预算支出</t>
    </r>
  </si>
  <si>
    <r>
      <rPr>
        <b/>
        <sz val="12"/>
        <rFont val="仿宋_GB2312"/>
        <charset val="134"/>
      </rPr>
      <t>国有资本经营预算收入合计</t>
    </r>
  </si>
  <si>
    <t>国有资本经营预算支出合计</t>
  </si>
  <si>
    <r>
      <rPr>
        <sz val="12"/>
        <rFont val="仿宋_GB2312"/>
        <charset val="134"/>
      </rPr>
      <t>转移性收入</t>
    </r>
  </si>
  <si>
    <r>
      <rPr>
        <sz val="12"/>
        <rFont val="仿宋_GB2312"/>
        <charset val="134"/>
      </rPr>
      <t>转移性支出</t>
    </r>
  </si>
  <si>
    <r>
      <rPr>
        <b/>
        <sz val="12"/>
        <rFont val="仿宋_GB2312"/>
        <charset val="134"/>
      </rPr>
      <t>国有资本经营预算收入总计</t>
    </r>
  </si>
  <si>
    <r>
      <rPr>
        <b/>
        <sz val="12"/>
        <rFont val="仿宋_GB2312"/>
        <charset val="134"/>
      </rPr>
      <t>国有资本经营预算支出总计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</si>
</sst>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#,##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sz val="12"/>
      <name val="黑体"/>
      <charset val="134"/>
    </font>
    <font>
      <sz val="23"/>
      <name val="方正小标宋简体"/>
      <charset val="134"/>
    </font>
    <font>
      <sz val="12"/>
      <name val="Times New Roman"/>
      <charset val="134"/>
    </font>
    <font>
      <b/>
      <sz val="13"/>
      <name val="仿宋_GB2312"/>
      <charset val="134"/>
    </font>
    <font>
      <b/>
      <sz val="13"/>
      <name val="Times New Roman"/>
      <charset val="134"/>
    </font>
    <font>
      <sz val="11.5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28"/>
      <color indexed="8"/>
      <name val="方正小标宋简体"/>
      <charset val="134"/>
    </font>
    <font>
      <sz val="11"/>
      <color indexed="8"/>
      <name val="宋体"/>
      <charset val="134"/>
    </font>
    <font>
      <sz val="14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b/>
      <sz val="14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rgb="FF000000"/>
      <name val="仿宋_GB2312"/>
      <charset val="134"/>
    </font>
    <font>
      <sz val="14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仿宋_GB2312"/>
      <charset val="134"/>
    </font>
    <font>
      <sz val="11.5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6" fillId="12" borderId="10" applyNumberFormat="0" applyAlignment="0" applyProtection="0">
      <alignment vertical="center"/>
    </xf>
    <xf numFmtId="0" fontId="51" fillId="12" borderId="9" applyNumberFormat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2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3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wrapText="1"/>
    </xf>
    <xf numFmtId="0" fontId="17" fillId="0" borderId="0" xfId="0" applyFont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1" fontId="22" fillId="0" borderId="2" xfId="0" applyNumberFormat="1" applyFont="1" applyFill="1" applyBorder="1" applyAlignment="1">
      <alignment horizontal="left" vertical="center" wrapText="1"/>
    </xf>
    <xf numFmtId="176" fontId="22" fillId="0" borderId="2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1" fontId="23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176" fontId="22" fillId="0" borderId="2" xfId="0" applyNumberFormat="1" applyFont="1" applyFill="1" applyBorder="1" applyAlignment="1" applyProtection="1">
      <alignment vertical="center" wrapText="1"/>
      <protection locked="0"/>
    </xf>
    <xf numFmtId="3" fontId="22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vertical="center"/>
    </xf>
    <xf numFmtId="3" fontId="24" fillId="0" borderId="2" xfId="0" applyNumberFormat="1" applyFont="1" applyFill="1" applyBorder="1" applyAlignment="1">
      <alignment horizontal="left" vertical="center"/>
    </xf>
    <xf numFmtId="3" fontId="2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" fontId="26" fillId="0" borderId="2" xfId="0" applyNumberFormat="1" applyFont="1" applyFill="1" applyBorder="1" applyAlignment="1">
      <alignment horizontal="left" vertical="center" wrapText="1"/>
    </xf>
    <xf numFmtId="3" fontId="27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vertical="center"/>
    </xf>
    <xf numFmtId="3" fontId="26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12" fillId="0" borderId="3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3" fontId="29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0" fillId="0" borderId="2" xfId="0" applyFont="1" applyFill="1" applyBorder="1" applyAlignment="1">
      <alignment vertical="center"/>
    </xf>
    <xf numFmtId="176" fontId="31" fillId="0" borderId="2" xfId="0" applyNumberFormat="1" applyFont="1" applyFill="1" applyBorder="1" applyAlignment="1">
      <alignment vertical="center"/>
    </xf>
    <xf numFmtId="3" fontId="30" fillId="0" borderId="2" xfId="0" applyNumberFormat="1" applyFont="1" applyFill="1" applyBorder="1" applyAlignment="1">
      <alignment vertical="center"/>
    </xf>
    <xf numFmtId="3" fontId="31" fillId="0" borderId="2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vertical="center" wrapText="1"/>
    </xf>
    <xf numFmtId="49" fontId="32" fillId="0" borderId="2" xfId="49" applyNumberFormat="1" applyFont="1" applyFill="1" applyBorder="1" applyAlignment="1" applyProtection="1">
      <alignment horizontal="left" vertical="center"/>
    </xf>
    <xf numFmtId="3" fontId="16" fillId="0" borderId="2" xfId="0" applyNumberFormat="1" applyFont="1" applyFill="1" applyBorder="1" applyAlignment="1">
      <alignment vertical="center"/>
    </xf>
    <xf numFmtId="49" fontId="30" fillId="0" borderId="2" xfId="49" applyNumberFormat="1" applyFont="1" applyFill="1" applyBorder="1" applyAlignment="1" applyProtection="1">
      <alignment horizontal="left" vertical="center"/>
    </xf>
    <xf numFmtId="176" fontId="19" fillId="0" borderId="2" xfId="0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left" vertical="center"/>
    </xf>
    <xf numFmtId="3" fontId="18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vertical="center"/>
    </xf>
    <xf numFmtId="0" fontId="31" fillId="0" borderId="2" xfId="0" applyFont="1" applyFill="1" applyBorder="1" applyAlignment="1">
      <alignment horizontal="left" vertical="center"/>
    </xf>
    <xf numFmtId="3" fontId="33" fillId="0" borderId="2" xfId="0" applyNumberFormat="1" applyFont="1" applyFill="1" applyBorder="1" applyAlignment="1">
      <alignment horizontal="left" vertical="center"/>
    </xf>
    <xf numFmtId="10" fontId="19" fillId="0" borderId="2" xfId="0" applyNumberFormat="1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预算07年预算支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5"/>
  <sheetViews>
    <sheetView workbookViewId="0">
      <selection activeCell="A1" sqref="A1"/>
    </sheetView>
  </sheetViews>
  <sheetFormatPr defaultColWidth="9" defaultRowHeight="14.25" outlineLevelCol="5"/>
  <cols>
    <col min="1" max="1" width="36.125" style="1" customWidth="1"/>
    <col min="2" max="3" width="22.625" style="1" customWidth="1"/>
    <col min="4" max="4" width="33" style="1" customWidth="1"/>
    <col min="5" max="6" width="23.125" style="1" customWidth="1"/>
    <col min="7" max="16384" width="9" style="1"/>
  </cols>
  <sheetData>
    <row r="1" ht="24" customHeight="1" spans="1:1">
      <c r="A1" s="3" t="s">
        <v>0</v>
      </c>
    </row>
    <row r="2" s="1" customFormat="1" ht="51" customHeight="1" spans="1:6">
      <c r="A2" s="51" t="s">
        <v>1</v>
      </c>
      <c r="B2" s="51"/>
      <c r="C2" s="51"/>
      <c r="D2" s="51"/>
      <c r="E2" s="51"/>
      <c r="F2" s="51"/>
    </row>
    <row r="3" s="1" customFormat="1" ht="29" customHeight="1" spans="1:6">
      <c r="A3" s="5"/>
      <c r="B3" s="5"/>
      <c r="C3" s="5"/>
      <c r="D3" s="5"/>
      <c r="E3" s="52"/>
      <c r="F3" s="53" t="s">
        <v>2</v>
      </c>
    </row>
    <row r="4" s="1" customFormat="1" ht="38" customHeight="1" spans="1:6">
      <c r="A4" s="23" t="s">
        <v>3</v>
      </c>
      <c r="B4" s="24" t="s">
        <v>4</v>
      </c>
      <c r="C4" s="24" t="s">
        <v>5</v>
      </c>
      <c r="D4" s="23" t="s">
        <v>6</v>
      </c>
      <c r="E4" s="24" t="s">
        <v>4</v>
      </c>
      <c r="F4" s="24" t="s">
        <v>5</v>
      </c>
    </row>
    <row r="5" s="1" customFormat="1" ht="38" customHeight="1" spans="1:6">
      <c r="A5" s="54" t="s">
        <v>7</v>
      </c>
      <c r="B5" s="55">
        <v>68050</v>
      </c>
      <c r="C5" s="55">
        <v>68050</v>
      </c>
      <c r="D5" s="56" t="s">
        <v>8</v>
      </c>
      <c r="E5" s="57"/>
      <c r="F5" s="57">
        <v>38</v>
      </c>
    </row>
    <row r="6" s="1" customFormat="1" ht="38" customHeight="1" spans="1:6">
      <c r="A6" s="54" t="s">
        <v>9</v>
      </c>
      <c r="B6" s="55">
        <v>700</v>
      </c>
      <c r="C6" s="55">
        <v>700</v>
      </c>
      <c r="D6" s="58" t="s">
        <v>10</v>
      </c>
      <c r="E6" s="57">
        <v>346</v>
      </c>
      <c r="F6" s="57">
        <v>346</v>
      </c>
    </row>
    <row r="7" s="1" customFormat="1" ht="38" customHeight="1" spans="1:6">
      <c r="A7" s="54" t="s">
        <v>11</v>
      </c>
      <c r="B7" s="55">
        <v>7500</v>
      </c>
      <c r="C7" s="55">
        <v>7500</v>
      </c>
      <c r="D7" s="58" t="s">
        <v>12</v>
      </c>
      <c r="E7" s="57">
        <v>62244</v>
      </c>
      <c r="F7" s="57">
        <v>62299</v>
      </c>
    </row>
    <row r="8" s="1" customFormat="1" ht="38" customHeight="1" spans="1:6">
      <c r="A8" s="54" t="s">
        <v>13</v>
      </c>
      <c r="B8" s="55">
        <v>460</v>
      </c>
      <c r="C8" s="55">
        <v>460</v>
      </c>
      <c r="D8" s="59" t="s">
        <v>14</v>
      </c>
      <c r="E8" s="57">
        <v>67</v>
      </c>
      <c r="F8" s="57">
        <v>67</v>
      </c>
    </row>
    <row r="9" s="1" customFormat="1" ht="38" customHeight="1" spans="1:6">
      <c r="A9" s="60" t="s">
        <v>15</v>
      </c>
      <c r="B9" s="55">
        <v>950</v>
      </c>
      <c r="C9" s="55">
        <v>950</v>
      </c>
      <c r="D9" s="58" t="s">
        <v>16</v>
      </c>
      <c r="E9" s="57">
        <v>8843</v>
      </c>
      <c r="F9" s="57">
        <v>26750</v>
      </c>
    </row>
    <row r="10" s="1" customFormat="1" ht="38" customHeight="1" spans="1:6">
      <c r="A10" s="60" t="s">
        <v>17</v>
      </c>
      <c r="B10" s="55"/>
      <c r="C10" s="55"/>
      <c r="D10" s="61" t="s">
        <v>18</v>
      </c>
      <c r="E10" s="57">
        <v>10844</v>
      </c>
      <c r="F10" s="57">
        <v>10844</v>
      </c>
    </row>
    <row r="11" s="50" customFormat="1" ht="38" customHeight="1" spans="1:6">
      <c r="A11" s="23" t="s">
        <v>19</v>
      </c>
      <c r="B11" s="62">
        <f>SUM(B5:B10)</f>
        <v>77660</v>
      </c>
      <c r="C11" s="62">
        <f>SUM(C5:C10)</f>
        <v>77660</v>
      </c>
      <c r="D11" s="61" t="s">
        <v>20</v>
      </c>
      <c r="E11" s="57">
        <v>272</v>
      </c>
      <c r="F11" s="57">
        <v>272</v>
      </c>
    </row>
    <row r="12" s="1" customFormat="1" ht="38" customHeight="1" spans="1:6">
      <c r="A12" s="63" t="s">
        <v>21</v>
      </c>
      <c r="B12" s="55">
        <f>SUM(B13:B14)</f>
        <v>9256</v>
      </c>
      <c r="C12" s="55">
        <f>SUM(C13:C14)</f>
        <v>27256</v>
      </c>
      <c r="D12" s="64" t="s">
        <v>22</v>
      </c>
      <c r="E12" s="65">
        <f>SUM(E6:E11)</f>
        <v>82616</v>
      </c>
      <c r="F12" s="65">
        <f>SUM(F5:F11)</f>
        <v>100616</v>
      </c>
    </row>
    <row r="13" s="1" customFormat="1" ht="38" customHeight="1" spans="1:6">
      <c r="A13" s="66" t="s">
        <v>23</v>
      </c>
      <c r="B13" s="55">
        <v>8300</v>
      </c>
      <c r="C13" s="55">
        <v>25700</v>
      </c>
      <c r="D13" s="61" t="s">
        <v>24</v>
      </c>
      <c r="E13" s="57">
        <v>4300</v>
      </c>
      <c r="F13" s="57">
        <v>4300</v>
      </c>
    </row>
    <row r="14" s="1" customFormat="1" ht="38" customHeight="1" spans="1:6">
      <c r="A14" s="67" t="s">
        <v>25</v>
      </c>
      <c r="B14" s="55">
        <v>956</v>
      </c>
      <c r="C14" s="55">
        <v>1556</v>
      </c>
      <c r="D14" s="68"/>
      <c r="E14" s="69"/>
      <c r="F14" s="70"/>
    </row>
    <row r="15" s="50" customFormat="1" ht="38" customHeight="1" spans="1:6">
      <c r="A15" s="23" t="s">
        <v>26</v>
      </c>
      <c r="B15" s="62">
        <f>B11+B12</f>
        <v>86916</v>
      </c>
      <c r="C15" s="62">
        <f>C11+C12</f>
        <v>104916</v>
      </c>
      <c r="D15" s="64" t="s">
        <v>27</v>
      </c>
      <c r="E15" s="65">
        <f>E12+E13</f>
        <v>86916</v>
      </c>
      <c r="F15" s="65">
        <f>F12+F13</f>
        <v>104916</v>
      </c>
    </row>
  </sheetData>
  <mergeCells count="1">
    <mergeCell ref="A2:F2"/>
  </mergeCells>
  <printOptions horizontalCentered="1" verticalCentered="1"/>
  <pageMargins left="0.751388888888889" right="0.751388888888889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8"/>
  <sheetViews>
    <sheetView zoomScale="70" zoomScaleNormal="70" workbookViewId="0">
      <selection activeCell="A1" sqref="A1"/>
    </sheetView>
  </sheetViews>
  <sheetFormatPr defaultColWidth="9" defaultRowHeight="14.25"/>
  <cols>
    <col min="1" max="1" width="45.625" customWidth="1"/>
    <col min="2" max="3" width="38.625" style="16" customWidth="1"/>
    <col min="4" max="4" width="45.625" style="16" customWidth="1"/>
    <col min="5" max="6" width="38.625" style="16" customWidth="1"/>
    <col min="7" max="7" width="16.25" customWidth="1"/>
  </cols>
  <sheetData>
    <row r="1" ht="23" customHeight="1" spans="1:1">
      <c r="A1" s="17" t="s">
        <v>28</v>
      </c>
    </row>
    <row r="2" ht="55" customHeight="1" spans="1:7">
      <c r="A2" s="18" t="s">
        <v>29</v>
      </c>
      <c r="B2" s="18"/>
      <c r="C2" s="18"/>
      <c r="D2" s="18"/>
      <c r="E2" s="18"/>
      <c r="F2" s="18"/>
      <c r="G2" s="18"/>
    </row>
    <row r="3" ht="18.75" spans="2:7">
      <c r="B3" s="19"/>
      <c r="C3" s="19"/>
      <c r="D3" s="20"/>
      <c r="E3" s="20"/>
      <c r="F3" s="21"/>
      <c r="G3" s="22" t="s">
        <v>2</v>
      </c>
    </row>
    <row r="4" s="15" customFormat="1" ht="33" customHeight="1" spans="1:7">
      <c r="A4" s="23" t="s">
        <v>30</v>
      </c>
      <c r="B4" s="24" t="s">
        <v>4</v>
      </c>
      <c r="C4" s="25" t="s">
        <v>31</v>
      </c>
      <c r="D4" s="26" t="s">
        <v>32</v>
      </c>
      <c r="E4" s="25" t="s">
        <v>33</v>
      </c>
      <c r="F4" s="25" t="s">
        <v>31</v>
      </c>
      <c r="G4" s="26" t="s">
        <v>34</v>
      </c>
    </row>
    <row r="5" ht="24" customHeight="1" spans="1:8">
      <c r="A5" s="10" t="s">
        <v>35</v>
      </c>
      <c r="B5" s="27">
        <f>SUM(B6:B18)</f>
        <v>230000</v>
      </c>
      <c r="C5" s="27">
        <f>SUM(C6:C18)</f>
        <v>237400</v>
      </c>
      <c r="D5" s="28" t="s">
        <v>36</v>
      </c>
      <c r="E5" s="29">
        <v>35150</v>
      </c>
      <c r="F5" s="29">
        <v>38822</v>
      </c>
      <c r="G5" s="30"/>
      <c r="H5">
        <f>F5-E5</f>
        <v>3672</v>
      </c>
    </row>
    <row r="6" ht="24" customHeight="1" spans="1:8">
      <c r="A6" s="10" t="s">
        <v>37</v>
      </c>
      <c r="B6" s="10">
        <v>98000</v>
      </c>
      <c r="C6" s="10">
        <v>105232</v>
      </c>
      <c r="D6" s="28" t="s">
        <v>38</v>
      </c>
      <c r="E6" s="29"/>
      <c r="F6" s="29"/>
      <c r="G6" s="30"/>
      <c r="H6">
        <f t="shared" ref="H6:H29" si="0">F6-E6</f>
        <v>0</v>
      </c>
    </row>
    <row r="7" ht="24" customHeight="1" spans="1:8">
      <c r="A7" s="10" t="s">
        <v>39</v>
      </c>
      <c r="B7" s="10">
        <v>17038</v>
      </c>
      <c r="C7" s="10">
        <v>35608</v>
      </c>
      <c r="D7" s="28" t="s">
        <v>40</v>
      </c>
      <c r="E7" s="29">
        <v>364</v>
      </c>
      <c r="F7" s="29">
        <v>364</v>
      </c>
      <c r="G7" s="30"/>
      <c r="H7">
        <f t="shared" si="0"/>
        <v>0</v>
      </c>
    </row>
    <row r="8" ht="24" customHeight="1" spans="1:8">
      <c r="A8" s="10" t="s">
        <v>41</v>
      </c>
      <c r="B8" s="10">
        <v>3052</v>
      </c>
      <c r="C8" s="10">
        <v>3000</v>
      </c>
      <c r="D8" s="31" t="s">
        <v>42</v>
      </c>
      <c r="E8" s="29">
        <v>15603</v>
      </c>
      <c r="F8" s="29">
        <v>16200</v>
      </c>
      <c r="G8" s="30"/>
      <c r="H8">
        <f t="shared" si="0"/>
        <v>597</v>
      </c>
    </row>
    <row r="9" ht="24" customHeight="1" spans="1:8">
      <c r="A9" s="10" t="s">
        <v>43</v>
      </c>
      <c r="B9" s="10">
        <v>39950</v>
      </c>
      <c r="C9" s="10">
        <v>39500</v>
      </c>
      <c r="D9" s="28" t="s">
        <v>44</v>
      </c>
      <c r="E9" s="29">
        <v>74260</v>
      </c>
      <c r="F9" s="29">
        <v>76719</v>
      </c>
      <c r="G9" s="30"/>
      <c r="H9">
        <f t="shared" si="0"/>
        <v>2459</v>
      </c>
    </row>
    <row r="10" ht="24" customHeight="1" spans="1:8">
      <c r="A10" s="10" t="s">
        <v>45</v>
      </c>
      <c r="B10" s="10">
        <v>15600</v>
      </c>
      <c r="C10" s="10">
        <v>15000</v>
      </c>
      <c r="D10" s="31" t="s">
        <v>46</v>
      </c>
      <c r="E10" s="29">
        <v>1101</v>
      </c>
      <c r="F10" s="29">
        <v>1111</v>
      </c>
      <c r="G10" s="30"/>
      <c r="H10">
        <f t="shared" si="0"/>
        <v>10</v>
      </c>
    </row>
    <row r="11" ht="24" customHeight="1" spans="1:8">
      <c r="A11" s="10" t="s">
        <v>47</v>
      </c>
      <c r="B11" s="10">
        <v>8500</v>
      </c>
      <c r="C11" s="10">
        <v>7000</v>
      </c>
      <c r="D11" s="28" t="s">
        <v>48</v>
      </c>
      <c r="E11" s="29">
        <v>5029</v>
      </c>
      <c r="F11" s="29">
        <v>5237</v>
      </c>
      <c r="G11" s="30"/>
      <c r="H11">
        <f t="shared" si="0"/>
        <v>208</v>
      </c>
    </row>
    <row r="12" ht="24" customHeight="1" spans="1:8">
      <c r="A12" s="10" t="s">
        <v>49</v>
      </c>
      <c r="B12" s="10">
        <v>11000</v>
      </c>
      <c r="C12" s="10">
        <v>9600</v>
      </c>
      <c r="D12" s="28" t="s">
        <v>50</v>
      </c>
      <c r="E12" s="29">
        <v>51902</v>
      </c>
      <c r="F12" s="29">
        <v>60789</v>
      </c>
      <c r="G12" s="30"/>
      <c r="H12">
        <f t="shared" si="0"/>
        <v>8887</v>
      </c>
    </row>
    <row r="13" ht="24" customHeight="1" spans="1:8">
      <c r="A13" s="10" t="s">
        <v>51</v>
      </c>
      <c r="B13" s="10">
        <v>12850</v>
      </c>
      <c r="C13" s="10">
        <v>13000</v>
      </c>
      <c r="D13" s="28" t="s">
        <v>52</v>
      </c>
      <c r="E13" s="29">
        <v>26604</v>
      </c>
      <c r="F13" s="29">
        <v>27820</v>
      </c>
      <c r="G13" s="30"/>
      <c r="H13">
        <f t="shared" si="0"/>
        <v>1216</v>
      </c>
    </row>
    <row r="14" ht="24" customHeight="1" spans="1:8">
      <c r="A14" s="10" t="s">
        <v>53</v>
      </c>
      <c r="B14" s="10">
        <v>6000</v>
      </c>
      <c r="C14" s="10">
        <v>2284</v>
      </c>
      <c r="D14" s="32" t="s">
        <v>54</v>
      </c>
      <c r="E14" s="29">
        <v>2059</v>
      </c>
      <c r="F14" s="29">
        <v>10002</v>
      </c>
      <c r="G14" s="30"/>
      <c r="H14">
        <f t="shared" si="0"/>
        <v>7943</v>
      </c>
    </row>
    <row r="15" ht="24" customHeight="1" spans="1:8">
      <c r="A15" s="10" t="s">
        <v>55</v>
      </c>
      <c r="B15" s="33">
        <v>3000</v>
      </c>
      <c r="C15" s="33">
        <v>2070</v>
      </c>
      <c r="D15" s="28" t="s">
        <v>56</v>
      </c>
      <c r="E15" s="29">
        <v>36006</v>
      </c>
      <c r="F15" s="29">
        <v>47860</v>
      </c>
      <c r="G15" s="30"/>
      <c r="H15">
        <v>11854</v>
      </c>
    </row>
    <row r="16" ht="24" customHeight="1" spans="1:8">
      <c r="A16" s="10" t="s">
        <v>57</v>
      </c>
      <c r="B16" s="33">
        <v>6560</v>
      </c>
      <c r="C16" s="33">
        <v>-694</v>
      </c>
      <c r="D16" s="28" t="s">
        <v>58</v>
      </c>
      <c r="E16" s="29">
        <v>20940</v>
      </c>
      <c r="F16" s="29">
        <v>23641</v>
      </c>
      <c r="G16" s="30"/>
      <c r="H16">
        <f t="shared" si="0"/>
        <v>2701</v>
      </c>
    </row>
    <row r="17" ht="24" customHeight="1" spans="1:8">
      <c r="A17" s="10" t="s">
        <v>59</v>
      </c>
      <c r="B17" s="33">
        <v>6000</v>
      </c>
      <c r="C17" s="33">
        <v>4000</v>
      </c>
      <c r="D17" s="28" t="s">
        <v>60</v>
      </c>
      <c r="E17" s="29">
        <v>2792</v>
      </c>
      <c r="F17" s="29">
        <v>2806</v>
      </c>
      <c r="G17" s="30"/>
      <c r="H17">
        <f t="shared" si="0"/>
        <v>14</v>
      </c>
    </row>
    <row r="18" ht="24" customHeight="1" spans="1:8">
      <c r="A18" s="10" t="s">
        <v>61</v>
      </c>
      <c r="B18" s="33">
        <v>2450</v>
      </c>
      <c r="C18" s="33">
        <v>1800</v>
      </c>
      <c r="D18" s="28" t="s">
        <v>62</v>
      </c>
      <c r="E18" s="29">
        <v>1112</v>
      </c>
      <c r="F18" s="29">
        <v>1112</v>
      </c>
      <c r="G18" s="30"/>
      <c r="H18">
        <f t="shared" si="0"/>
        <v>0</v>
      </c>
    </row>
    <row r="19" ht="24" customHeight="1" spans="1:8">
      <c r="A19" s="10" t="s">
        <v>63</v>
      </c>
      <c r="B19" s="33"/>
      <c r="C19" s="33">
        <v>-70</v>
      </c>
      <c r="D19" s="28" t="s">
        <v>64</v>
      </c>
      <c r="E19" s="29">
        <v>201</v>
      </c>
      <c r="F19" s="29">
        <v>269</v>
      </c>
      <c r="G19" s="30"/>
      <c r="H19">
        <f t="shared" si="0"/>
        <v>68</v>
      </c>
    </row>
    <row r="20" ht="24" customHeight="1" spans="1:8">
      <c r="A20" s="10" t="s">
        <v>65</v>
      </c>
      <c r="B20" s="33">
        <f>SUM(B21:B27)</f>
        <v>55000</v>
      </c>
      <c r="C20" s="33">
        <f>SUM(C21:C27)</f>
        <v>63600</v>
      </c>
      <c r="D20" s="28" t="s">
        <v>66</v>
      </c>
      <c r="E20" s="29">
        <v>100</v>
      </c>
      <c r="F20" s="29">
        <v>100</v>
      </c>
      <c r="G20" s="30"/>
      <c r="H20">
        <f t="shared" si="0"/>
        <v>0</v>
      </c>
    </row>
    <row r="21" ht="24" customHeight="1" spans="1:8">
      <c r="A21" s="10" t="s">
        <v>67</v>
      </c>
      <c r="B21" s="33">
        <v>9159</v>
      </c>
      <c r="C21" s="33">
        <v>18600</v>
      </c>
      <c r="D21" s="28" t="s">
        <v>68</v>
      </c>
      <c r="E21" s="29"/>
      <c r="F21" s="29"/>
      <c r="G21" s="30"/>
      <c r="H21">
        <f t="shared" si="0"/>
        <v>0</v>
      </c>
    </row>
    <row r="22" ht="24" customHeight="1" spans="1:8">
      <c r="A22" s="10" t="s">
        <v>69</v>
      </c>
      <c r="B22" s="33">
        <v>5000</v>
      </c>
      <c r="C22" s="33">
        <v>2660</v>
      </c>
      <c r="D22" s="32" t="s">
        <v>70</v>
      </c>
      <c r="E22" s="29">
        <v>2990</v>
      </c>
      <c r="F22" s="29">
        <v>3190</v>
      </c>
      <c r="G22" s="30"/>
      <c r="H22">
        <f t="shared" si="0"/>
        <v>200</v>
      </c>
    </row>
    <row r="23" ht="24" customHeight="1" spans="1:8">
      <c r="A23" s="10" t="s">
        <v>71</v>
      </c>
      <c r="B23" s="33">
        <v>10064</v>
      </c>
      <c r="C23" s="33">
        <v>12683</v>
      </c>
      <c r="D23" s="28" t="s">
        <v>72</v>
      </c>
      <c r="E23" s="29">
        <v>12760</v>
      </c>
      <c r="F23" s="29">
        <v>13213</v>
      </c>
      <c r="G23" s="30"/>
      <c r="H23">
        <f t="shared" si="0"/>
        <v>453</v>
      </c>
    </row>
    <row r="24" ht="24" customHeight="1" spans="1:8">
      <c r="A24" s="10" t="s">
        <v>73</v>
      </c>
      <c r="B24" s="33">
        <v>26700</v>
      </c>
      <c r="C24" s="33">
        <v>23664</v>
      </c>
      <c r="D24" s="34" t="s">
        <v>74</v>
      </c>
      <c r="E24" s="29">
        <v>246</v>
      </c>
      <c r="F24" s="29">
        <v>246</v>
      </c>
      <c r="G24" s="30"/>
      <c r="H24">
        <f t="shared" si="0"/>
        <v>0</v>
      </c>
    </row>
    <row r="25" ht="24" customHeight="1" spans="1:8">
      <c r="A25" s="10" t="s">
        <v>75</v>
      </c>
      <c r="B25" s="33"/>
      <c r="C25" s="33">
        <v>4293</v>
      </c>
      <c r="D25" s="35" t="s">
        <v>76</v>
      </c>
      <c r="E25" s="36">
        <v>5116</v>
      </c>
      <c r="F25" s="36">
        <v>8650</v>
      </c>
      <c r="G25" s="30"/>
      <c r="H25">
        <f t="shared" si="0"/>
        <v>3534</v>
      </c>
    </row>
    <row r="26" ht="24" customHeight="1" spans="1:8">
      <c r="A26" s="10" t="s">
        <v>77</v>
      </c>
      <c r="B26" s="33">
        <v>1077</v>
      </c>
      <c r="C26" s="33">
        <v>600</v>
      </c>
      <c r="D26" s="32" t="s">
        <v>78</v>
      </c>
      <c r="E26" s="37">
        <v>3200</v>
      </c>
      <c r="F26" s="37">
        <v>3200</v>
      </c>
      <c r="G26" s="30"/>
      <c r="H26">
        <f t="shared" si="0"/>
        <v>0</v>
      </c>
    </row>
    <row r="27" ht="24" customHeight="1" spans="1:8">
      <c r="A27" s="10" t="s">
        <v>79</v>
      </c>
      <c r="B27" s="33">
        <v>3000</v>
      </c>
      <c r="C27" s="33">
        <v>1100</v>
      </c>
      <c r="D27" s="28" t="s">
        <v>80</v>
      </c>
      <c r="E27" s="37">
        <v>3228</v>
      </c>
      <c r="F27" s="37">
        <v>3310</v>
      </c>
      <c r="G27" s="30"/>
      <c r="H27">
        <f t="shared" si="0"/>
        <v>82</v>
      </c>
    </row>
    <row r="28" ht="24" customHeight="1" spans="1:8">
      <c r="A28" s="38" t="s">
        <v>81</v>
      </c>
      <c r="B28" s="39">
        <f>B5+B20</f>
        <v>285000</v>
      </c>
      <c r="C28" s="39">
        <f>C5+C20</f>
        <v>301000</v>
      </c>
      <c r="D28" s="35" t="s">
        <v>82</v>
      </c>
      <c r="E28" s="37">
        <v>14482</v>
      </c>
      <c r="F28" s="37">
        <v>14482</v>
      </c>
      <c r="G28" s="30"/>
      <c r="H28">
        <f t="shared" si="0"/>
        <v>0</v>
      </c>
    </row>
    <row r="29" ht="24" customHeight="1" spans="1:10">
      <c r="A29" s="40" t="s">
        <v>83</v>
      </c>
      <c r="B29" s="33">
        <f>SUM(B30:B35)</f>
        <v>104590</v>
      </c>
      <c r="C29" s="33">
        <f>SUM(C30:C35)</f>
        <v>132488</v>
      </c>
      <c r="D29" s="35" t="s">
        <v>84</v>
      </c>
      <c r="E29" s="37">
        <v>117</v>
      </c>
      <c r="F29" s="37">
        <v>117</v>
      </c>
      <c r="G29" s="30"/>
      <c r="H29">
        <f t="shared" si="0"/>
        <v>0</v>
      </c>
      <c r="J29">
        <v>43898</v>
      </c>
    </row>
    <row r="30" ht="24" customHeight="1" spans="1:11">
      <c r="A30" s="41" t="s">
        <v>85</v>
      </c>
      <c r="B30" s="42">
        <v>-13929</v>
      </c>
      <c r="C30" s="42">
        <v>-13929</v>
      </c>
      <c r="D30" s="43" t="s">
        <v>86</v>
      </c>
      <c r="E30" s="44">
        <f>E27+E26+E24+E23+E22+E21+E20+E19+E17+E16+E14+E13+E12+E11+E10+E9+E8+E7+E6+E5+E15+E18+E25+E28+E29</f>
        <v>315362</v>
      </c>
      <c r="F30" s="44">
        <f>SUM(F5:F29)</f>
        <v>359260</v>
      </c>
      <c r="G30" s="30"/>
      <c r="H30">
        <f>SUM(H5:H29)</f>
        <v>43898</v>
      </c>
      <c r="I30">
        <v>38898</v>
      </c>
      <c r="K30">
        <v>354260</v>
      </c>
    </row>
    <row r="31" ht="24" customHeight="1" spans="1:7">
      <c r="A31" s="41" t="s">
        <v>87</v>
      </c>
      <c r="B31" s="33">
        <v>83516</v>
      </c>
      <c r="C31" s="33">
        <v>96591</v>
      </c>
      <c r="D31" s="45" t="s">
        <v>88</v>
      </c>
      <c r="E31" s="44">
        <v>44253</v>
      </c>
      <c r="F31" s="44">
        <v>44253</v>
      </c>
      <c r="G31" s="30"/>
    </row>
    <row r="32" ht="24" customHeight="1" spans="1:9">
      <c r="A32" s="41" t="s">
        <v>89</v>
      </c>
      <c r="B32" s="33">
        <v>1930</v>
      </c>
      <c r="C32" s="33">
        <v>12153</v>
      </c>
      <c r="D32" s="45" t="s">
        <v>90</v>
      </c>
      <c r="E32" s="44">
        <v>29935</v>
      </c>
      <c r="F32" s="44">
        <v>29935</v>
      </c>
      <c r="G32" s="30"/>
      <c r="I32">
        <f>I30-H30</f>
        <v>-5000</v>
      </c>
    </row>
    <row r="33" ht="24" customHeight="1" spans="1:7">
      <c r="A33" s="41" t="s">
        <v>91</v>
      </c>
      <c r="B33" s="33">
        <v>4400</v>
      </c>
      <c r="C33" s="33">
        <v>9000</v>
      </c>
      <c r="D33" s="45" t="s">
        <v>92</v>
      </c>
      <c r="E33" s="44">
        <v>40</v>
      </c>
      <c r="F33" s="44">
        <v>40</v>
      </c>
      <c r="G33" s="30"/>
    </row>
    <row r="34" ht="24" customHeight="1" spans="1:7">
      <c r="A34" s="41" t="s">
        <v>93</v>
      </c>
      <c r="B34" s="33">
        <v>14547</v>
      </c>
      <c r="C34" s="33">
        <v>14547</v>
      </c>
      <c r="D34" s="45"/>
      <c r="E34" s="44"/>
      <c r="F34" s="44"/>
      <c r="G34" s="30"/>
    </row>
    <row r="35" ht="24" customHeight="1" spans="1:7">
      <c r="A35" s="41" t="s">
        <v>94</v>
      </c>
      <c r="B35" s="42">
        <v>14126</v>
      </c>
      <c r="C35" s="46">
        <v>14126</v>
      </c>
      <c r="D35" s="45"/>
      <c r="E35" s="44"/>
      <c r="F35" s="44"/>
      <c r="G35" s="30"/>
    </row>
    <row r="36" ht="24" customHeight="1" spans="1:7">
      <c r="A36" s="47" t="s">
        <v>95</v>
      </c>
      <c r="B36" s="39">
        <f>B28+B29</f>
        <v>389590</v>
      </c>
      <c r="C36" s="39">
        <f>C28+C29</f>
        <v>433488</v>
      </c>
      <c r="D36" s="48" t="s">
        <v>96</v>
      </c>
      <c r="E36" s="44">
        <f>SUM(E30:E33)</f>
        <v>389590</v>
      </c>
      <c r="F36" s="44">
        <v>433488</v>
      </c>
      <c r="G36" s="30"/>
    </row>
    <row r="37" spans="4:7">
      <c r="D37" s="49"/>
      <c r="E37" s="49"/>
      <c r="F37" s="49"/>
      <c r="G37" s="49"/>
    </row>
    <row r="38" spans="7:7">
      <c r="G38" s="16"/>
    </row>
  </sheetData>
  <mergeCells count="2">
    <mergeCell ref="A2:G2"/>
    <mergeCell ref="D37:G37"/>
  </mergeCells>
  <printOptions horizontalCentered="1" verticalCentered="1"/>
  <pageMargins left="0.55" right="0.55" top="1" bottom="0.786805555555556" header="0.5" footer="0.5"/>
  <pageSetup paperSize="8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13"/>
  <sheetViews>
    <sheetView tabSelected="1" workbookViewId="0">
      <selection activeCell="A4" sqref="A4"/>
    </sheetView>
  </sheetViews>
  <sheetFormatPr defaultColWidth="9" defaultRowHeight="14.25"/>
  <cols>
    <col min="1" max="1" width="40.625" style="1" customWidth="1"/>
    <col min="2" max="3" width="20.625" style="1" customWidth="1"/>
    <col min="4" max="4" width="40.625" style="1" customWidth="1"/>
    <col min="5" max="6" width="20.625" style="1" customWidth="1"/>
    <col min="7" max="16382" width="9" style="1"/>
  </cols>
  <sheetData>
    <row r="1" ht="21" customHeight="1" spans="1:1">
      <c r="A1" s="3" t="s">
        <v>97</v>
      </c>
    </row>
    <row r="2" s="1" customFormat="1" ht="53" customHeight="1" spans="1:6">
      <c r="A2" s="4" t="s">
        <v>98</v>
      </c>
      <c r="B2" s="4"/>
      <c r="C2" s="4"/>
      <c r="D2" s="4"/>
      <c r="E2" s="4"/>
      <c r="F2" s="4"/>
    </row>
    <row r="3" s="1" customFormat="1" ht="25.5" customHeight="1" spans="1:6">
      <c r="A3" s="5"/>
      <c r="B3" s="5"/>
      <c r="C3" s="5"/>
      <c r="D3" s="5"/>
      <c r="E3" s="5"/>
      <c r="F3" s="6" t="s">
        <v>99</v>
      </c>
    </row>
    <row r="4" s="2" customFormat="1" ht="77" customHeight="1" spans="1:16382">
      <c r="A4" s="7" t="s">
        <v>3</v>
      </c>
      <c r="B4" s="8" t="s">
        <v>100</v>
      </c>
      <c r="C4" s="8" t="s">
        <v>101</v>
      </c>
      <c r="D4" s="7" t="s">
        <v>6</v>
      </c>
      <c r="E4" s="8" t="s">
        <v>100</v>
      </c>
      <c r="F4" s="8" t="s">
        <v>101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</row>
    <row r="5" s="1" customFormat="1" ht="53" customHeight="1" spans="1:6">
      <c r="A5" s="10" t="s">
        <v>102</v>
      </c>
      <c r="B5" s="10"/>
      <c r="C5" s="10"/>
      <c r="D5" s="11" t="s">
        <v>103</v>
      </c>
      <c r="E5" s="10">
        <v>5</v>
      </c>
      <c r="F5" s="10">
        <v>32051</v>
      </c>
    </row>
    <row r="6" s="1" customFormat="1" ht="53" customHeight="1" spans="1:6">
      <c r="A6" s="10" t="s">
        <v>104</v>
      </c>
      <c r="B6" s="10"/>
      <c r="C6" s="10"/>
      <c r="D6" s="10" t="s">
        <v>105</v>
      </c>
      <c r="E6" s="10"/>
      <c r="F6" s="10"/>
    </row>
    <row r="7" s="1" customFormat="1" ht="53" customHeight="1" spans="1:6">
      <c r="A7" s="10" t="s">
        <v>106</v>
      </c>
      <c r="B7" s="10"/>
      <c r="C7" s="10"/>
      <c r="D7" s="10" t="s">
        <v>107</v>
      </c>
      <c r="E7" s="10"/>
      <c r="F7" s="10"/>
    </row>
    <row r="8" s="1" customFormat="1" ht="53" customHeight="1" spans="1:6">
      <c r="A8" s="10" t="s">
        <v>108</v>
      </c>
      <c r="B8" s="10"/>
      <c r="C8" s="10"/>
      <c r="D8" s="10" t="s">
        <v>109</v>
      </c>
      <c r="E8" s="10"/>
      <c r="F8" s="10"/>
    </row>
    <row r="9" s="1" customFormat="1" ht="53" customHeight="1" spans="1:6">
      <c r="A9" s="10" t="s">
        <v>110</v>
      </c>
      <c r="B9" s="10"/>
      <c r="C9" s="10"/>
      <c r="D9" s="10" t="s">
        <v>111</v>
      </c>
      <c r="E9" s="10"/>
      <c r="F9" s="10"/>
    </row>
    <row r="10" s="1" customFormat="1" ht="53" customHeight="1" spans="1:6">
      <c r="A10" s="12" t="s">
        <v>112</v>
      </c>
      <c r="B10" s="13"/>
      <c r="C10" s="13"/>
      <c r="D10" s="14" t="s">
        <v>113</v>
      </c>
      <c r="E10" s="13">
        <v>5</v>
      </c>
      <c r="F10" s="13">
        <v>32051</v>
      </c>
    </row>
    <row r="11" s="1" customFormat="1" ht="53" customHeight="1" spans="1:6">
      <c r="A11" s="10" t="s">
        <v>114</v>
      </c>
      <c r="B11" s="10">
        <v>5</v>
      </c>
      <c r="C11" s="10">
        <v>32051</v>
      </c>
      <c r="D11" s="10" t="s">
        <v>115</v>
      </c>
      <c r="E11" s="10"/>
      <c r="F11" s="10"/>
    </row>
    <row r="12" s="1" customFormat="1" ht="53" customHeight="1" spans="1:6">
      <c r="A12" s="12" t="s">
        <v>116</v>
      </c>
      <c r="B12" s="13">
        <v>5</v>
      </c>
      <c r="C12" s="13">
        <v>32051</v>
      </c>
      <c r="D12" s="12" t="s">
        <v>117</v>
      </c>
      <c r="E12" s="13">
        <v>5</v>
      </c>
      <c r="F12" s="13">
        <v>32051</v>
      </c>
    </row>
    <row r="13" s="1" customFormat="1" ht="22.5" customHeight="1"/>
  </sheetData>
  <mergeCells count="1">
    <mergeCell ref="A2:F2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2021-11-15T03:34:00Z</dcterms:created>
  <dcterms:modified xsi:type="dcterms:W3CDTF">2021-11-18T02:37:22Z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D6A218FF72DE4A58973724C1E4BE8EEB</vt:lpwstr>
  </property>
  <property fmtid="{D5CDD505-2E9C-101B-9397-08002B2CF9AE}" pid="3" name="KSOProductBuildVer">
    <vt:lpwstr>2052-10.8.0.6423</vt:lpwstr>
  </property>
</Properties>
</file>