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<sst xmlns="http://schemas.openxmlformats.org/spreadsheetml/2006/main" count="404" uniqueCount="224">
  <si>
    <t>表1</t>
  </si>
  <si>
    <t>孝义市审计局2021年部门收支总表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</si>
  <si>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</si>
  <si>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</si>
  <si>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</si>
  <si>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</si>
  <si>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</si>
  <si>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</si>
  <si>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</si>
  <si>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</si>
  <si>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</si>
  <si>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</si>
  <si>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</si>
  <si>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</si>
  <si>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</si>
  <si>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</si>
  <si>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</si>
  <si>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</si>
  <si>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</si>
  <si>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</si>
  <si>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</si>
  <si>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</si>
  <si>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</si>
  <si>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</si>
  <si>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</si>
  <si>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</si>
  <si>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</si>
  <si>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</si>
  <si>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</si>
  <si>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</si>
  <si>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</si>
  <si>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</si>
  <si>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</si>
  <si>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</si>
  <si>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</si>
  <si>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</si>
  <si>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</si>
  <si>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</si>
  <si>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</si>
  <si>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孝义市审计局2021年部门收入总表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</si>
  <si>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</si>
  <si>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</si>
  <si>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</si>
  <si>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</si>
  <si>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</si>
  <si>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</si>
  <si>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</si>
  <si>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</si>
  <si>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</si>
  <si>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20108</t>
  </si>
  <si>
    <t xml:space="preserve">   审计事务</t>
  </si>
  <si>
    <t xml:space="preserve">  2010801</t>
  </si>
  <si>
    <t xml:space="preserve">   行政运行</t>
  </si>
  <si>
    <t xml:space="preserve">  2010802</t>
  </si>
  <si>
    <t xml:space="preserve">  一般管理事务</t>
  </si>
  <si>
    <t xml:space="preserve">  2010850</t>
  </si>
  <si>
    <t xml:space="preserve">   事业运行</t>
  </si>
  <si>
    <t>208</t>
  </si>
  <si>
    <t>社会保障和就业支出</t>
  </si>
  <si>
    <t xml:space="preserve">  2080501</t>
  </si>
  <si>
    <t xml:space="preserve">   行政单位离退休</t>
  </si>
  <si>
    <t xml:space="preserve">  2080502</t>
  </si>
  <si>
    <t xml:space="preserve">   事业单位离退休</t>
  </si>
  <si>
    <t xml:space="preserve">  2080505</t>
  </si>
  <si>
    <t xml:space="preserve">   机关事业单位基本养老保险缴费</t>
  </si>
  <si>
    <t xml:space="preserve">  2080506</t>
  </si>
  <si>
    <t xml:space="preserve">   机关事业单位职业年金缴费</t>
  </si>
  <si>
    <t>210</t>
  </si>
  <si>
    <t>卫生健康支出</t>
  </si>
  <si>
    <t xml:space="preserve">  21011</t>
  </si>
  <si>
    <t xml:space="preserve">   行政事业单位医疗</t>
  </si>
  <si>
    <t xml:space="preserve">  2101101</t>
  </si>
  <si>
    <t xml:space="preserve">   行政单位医疗</t>
  </si>
  <si>
    <t xml:space="preserve">  2101102</t>
  </si>
  <si>
    <t xml:space="preserve">   事业单位医疗</t>
  </si>
  <si>
    <t xml:space="preserve">  2101103</t>
  </si>
  <si>
    <t xml:space="preserve">   公务员医疗补助</t>
  </si>
  <si>
    <t>221</t>
  </si>
  <si>
    <t>住房保障支出</t>
  </si>
  <si>
    <t xml:space="preserve">  22102</t>
  </si>
  <si>
    <t xml:space="preserve">  住房改革支出</t>
  </si>
  <si>
    <t xml:space="preserve">  2210201</t>
  </si>
  <si>
    <t xml:space="preserve">  住房公积金</t>
  </si>
  <si>
    <t>合      计</t>
  </si>
  <si>
    <t>表3</t>
  </si>
  <si>
    <t>孝义市审计局2021年部门支出总表</t>
  </si>
  <si>
    <t>基本支出</t>
  </si>
  <si>
    <t>项目支出</t>
  </si>
  <si>
    <t>453.45</t>
  </si>
  <si>
    <t>表4</t>
  </si>
  <si>
    <t>孝义市审计局2021年财政拨款收支总表</t>
  </si>
  <si>
    <t>小计</t>
  </si>
  <si>
    <t>政府性基金预算</t>
  </si>
  <si>
    <t>十五、资源勘探信息等支出</t>
  </si>
  <si>
    <t>表5</t>
  </si>
  <si>
    <t>孝义市审计局2021年一般公共预算支出表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</si>
  <si>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</si>
  <si>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</si>
  <si>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</si>
  <si>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</si>
  <si>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</si>
  <si>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</si>
  <si>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孝义市审计局2021年一般公共预算基本支出经济科目表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</si>
  <si>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</si>
  <si>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</si>
  <si>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</si>
  <si>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</si>
  <si>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</si>
  <si>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</si>
  <si>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</si>
  <si>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</si>
  <si>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</si>
  <si>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</si>
  <si>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</si>
  <si>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</si>
  <si>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</si>
  <si>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</si>
  <si>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</si>
  <si>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</si>
  <si>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</si>
  <si>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</si>
  <si>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</si>
  <si>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</si>
  <si>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</si>
  <si>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</si>
  <si>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</si>
  <si>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</si>
  <si>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</si>
  <si>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</si>
  <si>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</si>
  <si>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</si>
  <si>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</si>
  <si>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</si>
  <si>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</si>
  <si>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</si>
  <si>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</si>
  <si>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</si>
  <si>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</si>
  <si>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</si>
  <si>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</si>
  <si>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</si>
  <si>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</si>
  <si>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</si>
  <si>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</si>
  <si>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</si>
  <si>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　　办公设备购置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</si>
  <si>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</si>
  <si>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</si>
  <si>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</si>
  <si>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</si>
  <si>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</si>
  <si>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</si>
  <si>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</si>
  <si>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</si>
  <si>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</si>
  <si>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</si>
  <si>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</si>
  <si>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</si>
  <si>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</si>
  <si>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孝义市审计局2021年一般公共预算“三公”经费支出情况统计表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</si>
  <si>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</si>
  <si>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</si>
  <si>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</si>
  <si>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</si>
  <si>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</si>
  <si>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</si>
  <si>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</si>
  <si>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</si>
  <si>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孝义市审计局2021年政府性基金预算支出表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</si>
  <si>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</si>
  <si>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</si>
  <si>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</si>
  <si>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</si>
  <si>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</si>
  <si>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</si>
  <si>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孝义市审计局2021年一般公共预算重点项目绩效目标表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</si>
  <si>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</si>
  <si>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</si>
  <si>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</si>
  <si>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</si>
  <si>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</si>
  <si>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</si>
  <si>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</si>
  <si>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</si>
  <si>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</si>
  <si>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</si>
  <si>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信息系统运行维护费</t>
  </si>
  <si>
    <t>一般管理事务</t>
  </si>
  <si>
    <t>2010802</t>
  </si>
  <si>
    <t>对电视电话会议信息系统进行维护，确保电视电话会议顺利开展</t>
  </si>
  <si>
    <t>审计业务费</t>
  </si>
  <si>
    <t>行政运行</t>
  </si>
  <si>
    <t>2010801</t>
  </si>
  <si>
    <t>用于审计退休人员返聘费用</t>
  </si>
  <si>
    <t>为解决我单位审计力量不足，确保市委市政府和上级审计机关的审计项目顺利开展</t>
  </si>
  <si>
    <t>政府投资审计项目经费</t>
  </si>
  <si>
    <t>用于外聘人员对政府投资审计项目进行审计的费用</t>
  </si>
  <si>
    <t>对政府投资项目进行审计，确保节约使用财政资金切实提高投资绩效</t>
  </si>
  <si>
    <t>用于支付审计外出经费、数据分析处理经费、审计视频系统及信息化建设</t>
  </si>
  <si>
    <t>为充分履行审计职责，实现审计全覆盖，确保市委市政府和上级审计机关的审计项目顺利开展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</si>
  <si>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</si>
  <si>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孝义市审计局2021年政府采购预算表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</si>
  <si>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</si>
  <si>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</si>
  <si>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</si>
  <si>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</si>
  <si>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</si>
  <si>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</si>
  <si>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</si>
  <si>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</si>
  <si>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</si>
  <si>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</si>
  <si>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</si>
  <si>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</si>
  <si>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</si>
  <si>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</si>
  <si>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</si>
  <si>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C081401-印刷服务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</si>
  <si>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</si>
  <si>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孝义市审计局2021年政府购买服务支出预算表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</si>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</sst>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2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25" borderId="18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31" fillId="26" borderId="1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 applyProtection="0"/>
  </cellStyleXfs>
  <cellXfs count="16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8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ill="1" applyProtection="1"/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9" fillId="0" borderId="13" xfId="0" applyNumberFormat="1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vertical="center" wrapText="1"/>
    </xf>
    <xf numFmtId="0" fontId="0" fillId="0" borderId="2" xfId="0" applyFont="1" applyFill="1" applyBorder="1" applyProtection="1"/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178" fontId="4" fillId="0" borderId="2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178" fontId="4" fillId="0" borderId="2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right" vertical="center" wrapText="1"/>
    </xf>
    <xf numFmtId="176" fontId="4" fillId="0" borderId="2" xfId="0" applyNumberFormat="1" applyFont="1" applyBorder="1" applyAlignment="1" applyProtection="1">
      <alignment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right" vertical="center" wrapText="1"/>
    </xf>
    <xf numFmtId="176" fontId="4" fillId="0" borderId="2" xfId="0" applyNumberFormat="1" applyFont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right" vertical="center" wrapText="1"/>
      <protection locked="0"/>
    </xf>
    <xf numFmtId="0" fontId="0" fillId="0" borderId="2" xfId="0" applyNumberFormat="1" applyFont="1" applyBorder="1" applyAlignment="1" applyProtection="1">
      <alignment horizontal="right" vertical="center" wrapText="1"/>
    </xf>
    <xf numFmtId="0" fontId="0" fillId="0" borderId="2" xfId="0" applyNumberFormat="1" applyFont="1" applyBorder="1" applyAlignment="1" applyProtection="1">
      <alignment horizontal="right" vertical="center" wrapText="1"/>
      <protection locked="0"/>
    </xf>
    <xf numFmtId="49" fontId="0" fillId="0" borderId="2" xfId="0" applyNumberFormat="1" applyFont="1" applyBorder="1" applyAlignment="1" applyProtection="1">
      <alignment horizontal="right" vertical="center" wrapText="1"/>
    </xf>
    <xf numFmtId="0" fontId="0" fillId="0" borderId="1" xfId="0" applyNumberFormat="1" applyFont="1" applyBorder="1" applyAlignment="1" applyProtection="1">
      <alignment horizontal="right" vertical="center" wrapText="1"/>
    </xf>
    <xf numFmtId="49" fontId="0" fillId="0" borderId="1" xfId="0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3" fillId="0" borderId="0" xfId="0" applyNumberFormat="1" applyFont="1" applyProtection="1"/>
    <xf numFmtId="176" fontId="12" fillId="0" borderId="0" xfId="0" applyNumberFormat="1" applyFont="1" applyAlignment="1" applyProtection="1">
      <alignment vertical="center"/>
    </xf>
    <xf numFmtId="176" fontId="12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L15" sqref="L15"/>
    </sheetView>
  </sheetViews>
  <sheetFormatPr defaultColWidth="6.875" defaultRowHeight="11.25" outlineLevelCol="7"/>
  <cols>
    <col min="1" max="1" width="33" style="62" customWidth="1"/>
    <col min="2" max="3" width="9.25" style="62" customWidth="1"/>
    <col min="4" max="4" width="11.5" style="62" customWidth="1"/>
    <col min="5" max="5" width="28.375" style="62" customWidth="1"/>
    <col min="6" max="7" width="10.25" style="151" customWidth="1"/>
    <col min="8" max="8" width="10.75" style="151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29"/>
      <c r="E1" s="129"/>
      <c r="F1" s="152"/>
      <c r="G1" s="152"/>
      <c r="H1" s="153"/>
    </row>
    <row r="2" ht="18.75" customHeight="1" spans="1:8">
      <c r="A2" s="131"/>
      <c r="B2" s="131"/>
      <c r="C2" s="131"/>
      <c r="D2" s="129"/>
      <c r="E2" s="129"/>
      <c r="F2" s="152"/>
      <c r="G2" s="152"/>
      <c r="H2" s="153"/>
    </row>
    <row r="3" ht="21" customHeight="1" spans="1:8">
      <c r="A3" s="78" t="s">
        <v>1</v>
      </c>
      <c r="B3" s="78"/>
      <c r="C3" s="78"/>
      <c r="D3" s="78"/>
      <c r="E3" s="78"/>
      <c r="F3" s="154"/>
      <c r="G3" s="154"/>
      <c r="H3" s="154"/>
    </row>
    <row r="4" ht="14.25" customHeight="1" spans="1:8">
      <c r="A4" s="132"/>
      <c r="B4" s="132"/>
      <c r="C4" s="132"/>
      <c r="D4" s="132"/>
      <c r="E4" s="132"/>
      <c r="F4" s="155"/>
      <c r="G4" s="155"/>
      <c r="H4" s="156" t="s">
        <v>2</v>
      </c>
    </row>
    <row r="5" ht="24" customHeight="1" spans="1:8">
      <c r="A5" s="166" t="s">
        <v>3</v>
      </c>
      <c r="B5" s="65"/>
      <c r="C5" s="65"/>
      <c r="D5" s="65"/>
      <c r="E5" s="166" t="s">
        <v>4</v>
      </c>
      <c r="F5" s="135"/>
      <c r="G5" s="135"/>
      <c r="H5" s="135"/>
    </row>
    <row r="6" ht="24" customHeight="1" spans="1:8">
      <c r="A6" s="167" t="s">
        <v>5</v>
      </c>
      <c r="B6" s="138" t="s">
        <v>6</v>
      </c>
      <c r="C6" s="157"/>
      <c r="D6" s="139"/>
      <c r="E6" s="148" t="s">
        <v>7</v>
      </c>
      <c r="F6" s="158" t="s">
        <v>6</v>
      </c>
      <c r="G6" s="159"/>
      <c r="H6" s="160"/>
    </row>
    <row r="7" ht="48.75" customHeight="1" spans="1:8">
      <c r="A7" s="141"/>
      <c r="B7" s="149" t="s">
        <v>8</v>
      </c>
      <c r="C7" s="149" t="s">
        <v>9</v>
      </c>
      <c r="D7" s="149" t="s">
        <v>10</v>
      </c>
      <c r="E7" s="150"/>
      <c r="F7" s="161" t="s">
        <v>8</v>
      </c>
      <c r="G7" s="161" t="s">
        <v>9</v>
      </c>
      <c r="H7" s="161" t="s">
        <v>10</v>
      </c>
    </row>
    <row r="8" ht="24" customHeight="1" spans="1:8">
      <c r="A8" s="69" t="s">
        <v>11</v>
      </c>
      <c r="B8" s="69">
        <v>416.9</v>
      </c>
      <c r="C8" s="69">
        <v>453.45</v>
      </c>
      <c r="D8" s="162">
        <f>(C8-B8)/B8*100</f>
        <v>8.76709042935956</v>
      </c>
      <c r="E8" s="67" t="s">
        <v>12</v>
      </c>
      <c r="F8" s="133">
        <v>321.69</v>
      </c>
      <c r="G8" s="133">
        <v>342.13</v>
      </c>
      <c r="H8" s="162">
        <f>(G8-F8)/F8*100</f>
        <v>6.35394323727812</v>
      </c>
    </row>
    <row r="9" ht="24" customHeight="1" spans="1:8">
      <c r="A9" s="69" t="s">
        <v>13</v>
      </c>
      <c r="B9" s="69"/>
      <c r="C9" s="69"/>
      <c r="D9" s="74"/>
      <c r="E9" s="67" t="s">
        <v>14</v>
      </c>
      <c r="F9" s="133"/>
      <c r="G9" s="133"/>
      <c r="H9" s="162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133"/>
      <c r="G10" s="133"/>
      <c r="H10" s="162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134"/>
      <c r="G11" s="134"/>
      <c r="H11" s="162"/>
    </row>
    <row r="12" ht="24" customHeight="1" spans="1:8">
      <c r="A12" s="69"/>
      <c r="B12" s="69"/>
      <c r="C12" s="69"/>
      <c r="D12" s="69"/>
      <c r="E12" s="67" t="s">
        <v>19</v>
      </c>
      <c r="F12" s="133"/>
      <c r="G12" s="133"/>
      <c r="H12" s="162"/>
    </row>
    <row r="13" ht="24" customHeight="1" spans="1:8">
      <c r="A13" s="69"/>
      <c r="B13" s="69"/>
      <c r="C13" s="69"/>
      <c r="D13" s="69"/>
      <c r="E13" s="67" t="s">
        <v>20</v>
      </c>
      <c r="F13" s="133"/>
      <c r="G13" s="133"/>
      <c r="H13" s="162"/>
    </row>
    <row r="14" ht="24" customHeight="1" spans="1:8">
      <c r="A14" s="69"/>
      <c r="B14" s="69"/>
      <c r="C14" s="69"/>
      <c r="D14" s="69"/>
      <c r="E14" s="69" t="s">
        <v>21</v>
      </c>
      <c r="F14" s="134"/>
      <c r="G14" s="134"/>
      <c r="H14" s="162"/>
    </row>
    <row r="15" ht="24" customHeight="1" spans="1:8">
      <c r="A15" s="69"/>
      <c r="B15" s="69"/>
      <c r="C15" s="69"/>
      <c r="D15" s="69"/>
      <c r="E15" s="69" t="s">
        <v>22</v>
      </c>
      <c r="F15" s="163">
        <v>49.18</v>
      </c>
      <c r="G15" s="163">
        <v>66.16</v>
      </c>
      <c r="H15" s="162">
        <f>(G15-F15)/F15*100</f>
        <v>34.5262301748678</v>
      </c>
    </row>
    <row r="16" ht="24" customHeight="1" spans="1:8">
      <c r="A16" s="69"/>
      <c r="B16" s="69"/>
      <c r="C16" s="69"/>
      <c r="D16" s="69"/>
      <c r="E16" s="67" t="s">
        <v>23</v>
      </c>
      <c r="F16" s="164">
        <v>17.73</v>
      </c>
      <c r="G16" s="164">
        <v>17.29</v>
      </c>
      <c r="H16" s="162">
        <f>(G16-F16)/F16*100</f>
        <v>-2.48166948674564</v>
      </c>
    </row>
    <row r="17" ht="24" customHeight="1" spans="1:8">
      <c r="A17" s="69"/>
      <c r="B17" s="69"/>
      <c r="C17" s="69"/>
      <c r="D17" s="69"/>
      <c r="E17" s="67" t="s">
        <v>24</v>
      </c>
      <c r="F17" s="164"/>
      <c r="G17" s="164"/>
      <c r="H17" s="162"/>
    </row>
    <row r="18" ht="24" customHeight="1" spans="1:8">
      <c r="A18" s="69"/>
      <c r="B18" s="69"/>
      <c r="C18" s="69"/>
      <c r="D18" s="69"/>
      <c r="E18" s="69" t="s">
        <v>25</v>
      </c>
      <c r="F18" s="163"/>
      <c r="G18" s="163"/>
      <c r="H18" s="162"/>
    </row>
    <row r="19" ht="24" customHeight="1" spans="1:8">
      <c r="A19" s="69"/>
      <c r="B19" s="69"/>
      <c r="C19" s="69"/>
      <c r="D19" s="69"/>
      <c r="E19" s="69" t="s">
        <v>26</v>
      </c>
      <c r="F19" s="134"/>
      <c r="G19" s="134"/>
      <c r="H19" s="162"/>
    </row>
    <row r="20" ht="24" customHeight="1" spans="1:8">
      <c r="A20" s="69"/>
      <c r="B20" s="69"/>
      <c r="C20" s="69"/>
      <c r="D20" s="69"/>
      <c r="E20" s="69" t="s">
        <v>27</v>
      </c>
      <c r="F20" s="134"/>
      <c r="G20" s="134"/>
      <c r="H20" s="162"/>
    </row>
    <row r="21" ht="24" customHeight="1" spans="1:8">
      <c r="A21" s="69"/>
      <c r="B21" s="69"/>
      <c r="C21" s="69"/>
      <c r="D21" s="69"/>
      <c r="E21" s="69" t="s">
        <v>28</v>
      </c>
      <c r="F21" s="134"/>
      <c r="G21" s="134"/>
      <c r="H21" s="162"/>
    </row>
    <row r="22" ht="24" customHeight="1" spans="1:8">
      <c r="A22" s="69"/>
      <c r="B22" s="69"/>
      <c r="C22" s="69"/>
      <c r="D22" s="69"/>
      <c r="E22" s="69" t="s">
        <v>29</v>
      </c>
      <c r="F22" s="134"/>
      <c r="G22" s="134"/>
      <c r="H22" s="162"/>
    </row>
    <row r="23" ht="24" customHeight="1" spans="1:8">
      <c r="A23" s="69"/>
      <c r="B23" s="69"/>
      <c r="C23" s="69"/>
      <c r="D23" s="69"/>
      <c r="E23" s="69" t="s">
        <v>30</v>
      </c>
      <c r="F23" s="134"/>
      <c r="G23" s="134"/>
      <c r="H23" s="162"/>
    </row>
    <row r="24" ht="24" customHeight="1" spans="1:8">
      <c r="A24" s="69"/>
      <c r="B24" s="69"/>
      <c r="C24" s="69"/>
      <c r="D24" s="69"/>
      <c r="E24" s="69" t="s">
        <v>31</v>
      </c>
      <c r="F24" s="134"/>
      <c r="G24" s="134"/>
      <c r="H24" s="162"/>
    </row>
    <row r="25" ht="24" customHeight="1" spans="1:8">
      <c r="A25" s="69"/>
      <c r="B25" s="69"/>
      <c r="C25" s="69"/>
      <c r="D25" s="69"/>
      <c r="E25" s="69" t="s">
        <v>32</v>
      </c>
      <c r="F25" s="134">
        <v>28.3</v>
      </c>
      <c r="G25" s="134">
        <v>27.87</v>
      </c>
      <c r="H25" s="162">
        <f>(G25-F25)/F25*100</f>
        <v>-1.51943462897526</v>
      </c>
    </row>
    <row r="26" ht="24" customHeight="1" spans="1:8">
      <c r="A26" s="69"/>
      <c r="B26" s="69"/>
      <c r="C26" s="69"/>
      <c r="D26" s="69"/>
      <c r="E26" s="69" t="s">
        <v>33</v>
      </c>
      <c r="F26" s="134"/>
      <c r="G26" s="134"/>
      <c r="H26" s="162"/>
    </row>
    <row r="27" ht="24" customHeight="1" spans="1:8">
      <c r="A27" s="69"/>
      <c r="B27" s="69"/>
      <c r="C27" s="69"/>
      <c r="D27" s="69"/>
      <c r="E27" s="69" t="s">
        <v>34</v>
      </c>
      <c r="F27" s="134"/>
      <c r="G27" s="134"/>
      <c r="H27" s="162"/>
    </row>
    <row r="28" ht="24" customHeight="1" spans="1:8">
      <c r="A28" s="69"/>
      <c r="B28" s="69"/>
      <c r="C28" s="69"/>
      <c r="D28" s="69"/>
      <c r="E28" s="69" t="s">
        <v>35</v>
      </c>
      <c r="F28" s="165"/>
      <c r="G28" s="165"/>
      <c r="H28" s="162"/>
    </row>
    <row r="29" ht="24" customHeight="1" spans="1:8">
      <c r="A29" s="65" t="s">
        <v>36</v>
      </c>
      <c r="B29" s="65">
        <f>SUM(B8:B28)</f>
        <v>416.9</v>
      </c>
      <c r="C29" s="65">
        <f>SUM(C8:C28)</f>
        <v>453.45</v>
      </c>
      <c r="D29" s="162">
        <f>SUM(D8:D28)</f>
        <v>8.76709042935956</v>
      </c>
      <c r="E29" s="65" t="s">
        <v>37</v>
      </c>
      <c r="F29" s="135">
        <f>SUM(F8:F28)</f>
        <v>416.9</v>
      </c>
      <c r="G29" s="135">
        <f>SUM(G8:G28)</f>
        <v>453.45</v>
      </c>
      <c r="H29" s="162">
        <f>(G29-F29)/F29*100</f>
        <v>8.76709042935955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2" sqref="G12"/>
    </sheetView>
  </sheetViews>
  <sheetFormatPr defaultColWidth="9" defaultRowHeight="14.25"/>
  <cols>
    <col min="1" max="1" width="10.875" customWidth="1"/>
    <col min="2" max="2" width="5.5" customWidth="1"/>
    <col min="3" max="4" width="8.75" customWidth="1"/>
  </cols>
  <sheetData>
    <row r="1" ht="31.5" customHeight="1" spans="1:14">
      <c r="A1" s="1" t="s">
        <v>200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201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202</v>
      </c>
      <c r="B4" s="31" t="s">
        <v>203</v>
      </c>
      <c r="C4" s="31" t="s">
        <v>204</v>
      </c>
      <c r="D4" s="31" t="s">
        <v>205</v>
      </c>
      <c r="E4" s="8" t="s">
        <v>206</v>
      </c>
      <c r="F4" s="8"/>
      <c r="G4" s="8"/>
      <c r="H4" s="8"/>
      <c r="I4" s="8"/>
      <c r="J4" s="8"/>
      <c r="K4" s="8"/>
      <c r="L4" s="8"/>
      <c r="M4" s="8"/>
      <c r="N4" s="39" t="s">
        <v>207</v>
      </c>
    </row>
    <row r="5" ht="37.5" customHeight="1" spans="1:14">
      <c r="A5" s="9"/>
      <c r="B5" s="31"/>
      <c r="C5" s="31"/>
      <c r="D5" s="31"/>
      <c r="E5" s="10" t="s">
        <v>208</v>
      </c>
      <c r="F5" s="8" t="s">
        <v>41</v>
      </c>
      <c r="G5" s="8"/>
      <c r="H5" s="8"/>
      <c r="I5" s="8"/>
      <c r="J5" s="40"/>
      <c r="K5" s="40"/>
      <c r="L5" s="23" t="s">
        <v>209</v>
      </c>
      <c r="M5" s="23" t="s">
        <v>210</v>
      </c>
      <c r="N5" s="41"/>
    </row>
    <row r="6" ht="78.75" customHeight="1" spans="1:14">
      <c r="A6" s="13"/>
      <c r="B6" s="31"/>
      <c r="C6" s="31"/>
      <c r="D6" s="31"/>
      <c r="E6" s="10"/>
      <c r="F6" s="14" t="s">
        <v>211</v>
      </c>
      <c r="G6" s="10" t="s">
        <v>212</v>
      </c>
      <c r="H6" s="10" t="s">
        <v>213</v>
      </c>
      <c r="I6" s="10" t="s">
        <v>214</v>
      </c>
      <c r="J6" s="10" t="s">
        <v>215</v>
      </c>
      <c r="K6" s="24" t="s">
        <v>216</v>
      </c>
      <c r="L6" s="25"/>
      <c r="M6" s="25"/>
      <c r="N6" s="42"/>
    </row>
    <row r="7" ht="30" customHeight="1" spans="1:14">
      <c r="A7" s="31" t="s">
        <v>217</v>
      </c>
      <c r="B7" s="32"/>
      <c r="C7" s="32"/>
      <c r="D7" s="32"/>
      <c r="E7" s="32">
        <v>1.4</v>
      </c>
      <c r="F7" s="32">
        <v>1.4</v>
      </c>
      <c r="G7" s="32">
        <v>1.4</v>
      </c>
      <c r="H7" s="32"/>
      <c r="I7" s="32"/>
      <c r="J7" s="32"/>
      <c r="K7" s="32"/>
      <c r="L7" s="32"/>
      <c r="M7" s="32"/>
      <c r="N7" s="32"/>
    </row>
    <row r="8" ht="24" customHeight="1" spans="1:14">
      <c r="A8" s="33"/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5"/>
    </row>
    <row r="9" ht="24" customHeight="1" spans="1:14">
      <c r="A9" s="33"/>
      <c r="B9" s="34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3"/>
      <c r="B10" s="34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3"/>
      <c r="B11" s="34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3"/>
      <c r="B12" s="34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3"/>
      <c r="B13" s="34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3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3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83</v>
      </c>
      <c r="B16" s="37"/>
      <c r="C16" s="37"/>
      <c r="D16" s="18"/>
      <c r="E16" s="36">
        <v>1.4</v>
      </c>
      <c r="F16" s="36">
        <v>1.4</v>
      </c>
      <c r="G16" s="36">
        <v>1.4</v>
      </c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220</v>
      </c>
      <c r="B4" s="7" t="s">
        <v>221</v>
      </c>
      <c r="C4" s="8" t="s">
        <v>206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208</v>
      </c>
      <c r="D5" s="11" t="s">
        <v>222</v>
      </c>
      <c r="E5" s="12"/>
      <c r="F5" s="12"/>
      <c r="G5" s="12"/>
      <c r="H5" s="12"/>
      <c r="I5" s="22"/>
      <c r="J5" s="23" t="s">
        <v>209</v>
      </c>
      <c r="K5" s="23" t="s">
        <v>210</v>
      </c>
      <c r="L5" s="9"/>
    </row>
    <row r="6" ht="81" customHeight="1" spans="1:12">
      <c r="A6" s="13"/>
      <c r="B6" s="13"/>
      <c r="C6" s="10"/>
      <c r="D6" s="14" t="s">
        <v>211</v>
      </c>
      <c r="E6" s="10" t="s">
        <v>212</v>
      </c>
      <c r="F6" s="10" t="s">
        <v>213</v>
      </c>
      <c r="G6" s="10" t="s">
        <v>214</v>
      </c>
      <c r="H6" s="10" t="s">
        <v>215</v>
      </c>
      <c r="I6" s="24" t="s">
        <v>223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E17" sqref="E17"/>
    </sheetView>
  </sheetViews>
  <sheetFormatPr defaultColWidth="6.875" defaultRowHeight="11.25" outlineLevelCol="6"/>
  <cols>
    <col min="1" max="1" width="20.625" style="62" customWidth="1"/>
    <col min="2" max="2" width="31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4" t="s">
        <v>38</v>
      </c>
      <c r="B1" s="45"/>
      <c r="C1" s="45"/>
      <c r="D1" s="72"/>
      <c r="E1" s="72"/>
      <c r="F1" s="72"/>
      <c r="G1" s="72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37" t="s">
        <v>2</v>
      </c>
    </row>
    <row r="4" ht="26.25" customHeight="1" spans="1:7">
      <c r="A4" s="65" t="s">
        <v>40</v>
      </c>
      <c r="B4" s="65"/>
      <c r="C4" s="148" t="s">
        <v>36</v>
      </c>
      <c r="D4" s="149" t="s">
        <v>41</v>
      </c>
      <c r="E4" s="149" t="s">
        <v>42</v>
      </c>
      <c r="F4" s="149" t="s">
        <v>43</v>
      </c>
      <c r="G4" s="148" t="s">
        <v>44</v>
      </c>
    </row>
    <row r="5" s="61" customFormat="1" ht="47.25" customHeight="1" spans="1:7">
      <c r="A5" s="65" t="s">
        <v>45</v>
      </c>
      <c r="B5" s="65" t="s">
        <v>46</v>
      </c>
      <c r="C5" s="150"/>
      <c r="D5" s="149"/>
      <c r="E5" s="149"/>
      <c r="F5" s="149"/>
      <c r="G5" s="150"/>
    </row>
    <row r="6" s="61" customFormat="1" ht="25.5" customHeight="1" spans="1:7">
      <c r="A6" s="66" t="s">
        <v>47</v>
      </c>
      <c r="B6" s="67" t="s">
        <v>48</v>
      </c>
      <c r="C6" s="144">
        <v>453.45</v>
      </c>
      <c r="D6" s="144">
        <v>453.45</v>
      </c>
      <c r="E6" s="74"/>
      <c r="F6" s="74"/>
      <c r="G6" s="74"/>
    </row>
    <row r="7" s="61" customFormat="1" ht="25.5" customHeight="1" spans="1:7">
      <c r="A7" s="66" t="s">
        <v>49</v>
      </c>
      <c r="B7" s="67" t="s">
        <v>50</v>
      </c>
      <c r="C7" s="144">
        <v>342.13</v>
      </c>
      <c r="D7" s="144">
        <v>342.13</v>
      </c>
      <c r="E7" s="74"/>
      <c r="F7" s="74"/>
      <c r="G7" s="74"/>
    </row>
    <row r="8" s="61" customFormat="1" ht="25.5" customHeight="1" spans="1:7">
      <c r="A8" s="66" t="s">
        <v>51</v>
      </c>
      <c r="B8" s="67" t="s">
        <v>52</v>
      </c>
      <c r="C8" s="142">
        <v>159.76</v>
      </c>
      <c r="D8" s="142">
        <v>159.76</v>
      </c>
      <c r="E8" s="74"/>
      <c r="F8" s="74"/>
      <c r="G8" s="74"/>
    </row>
    <row r="9" s="61" customFormat="1" ht="25.5" customHeight="1" spans="1:7">
      <c r="A9" s="66" t="s">
        <v>53</v>
      </c>
      <c r="B9" s="67" t="s">
        <v>54</v>
      </c>
      <c r="C9" s="144">
        <v>1</v>
      </c>
      <c r="D9" s="144">
        <v>1</v>
      </c>
      <c r="E9" s="74"/>
      <c r="F9" s="74"/>
      <c r="G9" s="74"/>
    </row>
    <row r="10" s="61" customFormat="1" ht="25.5" customHeight="1" spans="1:7">
      <c r="A10" s="66" t="s">
        <v>55</v>
      </c>
      <c r="B10" s="67" t="s">
        <v>56</v>
      </c>
      <c r="C10" s="144">
        <v>181.37</v>
      </c>
      <c r="D10" s="144">
        <v>181.37</v>
      </c>
      <c r="E10" s="74"/>
      <c r="F10" s="74"/>
      <c r="G10" s="74"/>
    </row>
    <row r="11" customFormat="1" ht="25.5" customHeight="1" spans="1:7">
      <c r="A11" s="66" t="s">
        <v>57</v>
      </c>
      <c r="B11" s="68" t="s">
        <v>58</v>
      </c>
      <c r="C11" s="144">
        <v>66.16</v>
      </c>
      <c r="D11" s="144">
        <v>66.16</v>
      </c>
      <c r="E11" s="75"/>
      <c r="F11" s="75"/>
      <c r="G11" s="75"/>
    </row>
    <row r="12" customFormat="1" ht="25.5" customHeight="1" spans="1:7">
      <c r="A12" s="66" t="s">
        <v>59</v>
      </c>
      <c r="B12" s="69" t="s">
        <v>60</v>
      </c>
      <c r="C12" s="144">
        <v>8.99</v>
      </c>
      <c r="D12" s="144">
        <v>8.99</v>
      </c>
      <c r="E12" s="69"/>
      <c r="F12" s="69"/>
      <c r="G12" s="69"/>
    </row>
    <row r="13" customFormat="1" ht="25.5" customHeight="1" spans="1:7">
      <c r="A13" s="66" t="s">
        <v>61</v>
      </c>
      <c r="B13" s="67" t="s">
        <v>62</v>
      </c>
      <c r="C13" s="142"/>
      <c r="D13" s="142"/>
      <c r="E13" s="69"/>
      <c r="F13" s="69"/>
      <c r="G13" s="69"/>
    </row>
    <row r="14" customFormat="1" ht="25.5" customHeight="1" spans="1:7">
      <c r="A14" s="66" t="s">
        <v>63</v>
      </c>
      <c r="B14" s="69" t="s">
        <v>64</v>
      </c>
      <c r="C14" s="144">
        <v>37.17</v>
      </c>
      <c r="D14" s="144">
        <v>37.17</v>
      </c>
      <c r="E14" s="69"/>
      <c r="F14" s="69"/>
      <c r="G14" s="69"/>
    </row>
    <row r="15" customFormat="1" ht="25.5" customHeight="1" spans="1:7">
      <c r="A15" s="66" t="s">
        <v>65</v>
      </c>
      <c r="B15" s="67" t="s">
        <v>66</v>
      </c>
      <c r="C15" s="144">
        <v>20</v>
      </c>
      <c r="D15" s="144">
        <v>20</v>
      </c>
      <c r="E15" s="69"/>
      <c r="F15" s="69"/>
      <c r="G15" s="69"/>
    </row>
    <row r="16" ht="25.5" customHeight="1" spans="1:7">
      <c r="A16" s="66" t="s">
        <v>67</v>
      </c>
      <c r="B16" s="67" t="s">
        <v>68</v>
      </c>
      <c r="C16" s="144">
        <v>17.29</v>
      </c>
      <c r="D16" s="144">
        <v>17.29</v>
      </c>
      <c r="E16" s="69"/>
      <c r="F16" s="69"/>
      <c r="G16" s="69"/>
    </row>
    <row r="17" ht="25.5" customHeight="1" spans="1:7">
      <c r="A17" s="66" t="s">
        <v>69</v>
      </c>
      <c r="B17" s="67" t="s">
        <v>70</v>
      </c>
      <c r="C17" s="146">
        <v>17.29</v>
      </c>
      <c r="D17" s="146">
        <v>17.29</v>
      </c>
      <c r="E17" s="69"/>
      <c r="F17" s="69"/>
      <c r="G17" s="69"/>
    </row>
    <row r="18" ht="25.5" customHeight="1" spans="1:7">
      <c r="A18" s="66" t="s">
        <v>71</v>
      </c>
      <c r="B18" s="67" t="s">
        <v>72</v>
      </c>
      <c r="C18" s="143">
        <v>4.75</v>
      </c>
      <c r="D18" s="143">
        <v>4.75</v>
      </c>
      <c r="E18" s="69"/>
      <c r="F18" s="69"/>
      <c r="G18" s="69"/>
    </row>
    <row r="19" ht="25.5" customHeight="1" spans="1:7">
      <c r="A19" s="66" t="s">
        <v>73</v>
      </c>
      <c r="B19" s="67" t="s">
        <v>74</v>
      </c>
      <c r="C19" s="143">
        <v>10.35</v>
      </c>
      <c r="D19" s="143">
        <v>10.35</v>
      </c>
      <c r="E19" s="69"/>
      <c r="F19" s="69"/>
      <c r="G19" s="69"/>
    </row>
    <row r="20" ht="25.5" customHeight="1" spans="1:7">
      <c r="A20" s="66" t="s">
        <v>75</v>
      </c>
      <c r="B20" s="67" t="s">
        <v>76</v>
      </c>
      <c r="C20" s="143">
        <v>2.19</v>
      </c>
      <c r="D20" s="143">
        <v>2.19</v>
      </c>
      <c r="E20" s="69"/>
      <c r="F20" s="69"/>
      <c r="G20" s="69"/>
    </row>
    <row r="21" ht="25.5" customHeight="1" spans="1:7">
      <c r="A21" s="66" t="s">
        <v>77</v>
      </c>
      <c r="B21" s="67" t="s">
        <v>78</v>
      </c>
      <c r="C21" s="143">
        <v>27.87</v>
      </c>
      <c r="D21" s="143">
        <v>27.87</v>
      </c>
      <c r="E21" s="69"/>
      <c r="F21" s="69"/>
      <c r="G21" s="69"/>
    </row>
    <row r="22" ht="25.5" customHeight="1" spans="1:7">
      <c r="A22" s="66" t="s">
        <v>79</v>
      </c>
      <c r="B22" s="67" t="s">
        <v>80</v>
      </c>
      <c r="C22" s="144">
        <v>27.87</v>
      </c>
      <c r="D22" s="144">
        <v>27.87</v>
      </c>
      <c r="E22" s="69"/>
      <c r="F22" s="69"/>
      <c r="G22" s="69"/>
    </row>
    <row r="23" ht="25.5" customHeight="1" spans="1:7">
      <c r="A23" s="66" t="s">
        <v>81</v>
      </c>
      <c r="B23" s="67" t="s">
        <v>82</v>
      </c>
      <c r="C23" s="144">
        <v>27.87</v>
      </c>
      <c r="D23" s="144">
        <v>27.87</v>
      </c>
      <c r="E23" s="69"/>
      <c r="F23" s="69"/>
      <c r="G23" s="69"/>
    </row>
    <row r="24" ht="25.5" customHeight="1" spans="1:7">
      <c r="A24" s="66"/>
      <c r="B24" s="67"/>
      <c r="C24" s="67"/>
      <c r="D24" s="69"/>
      <c r="E24" s="69"/>
      <c r="F24" s="69"/>
      <c r="G24" s="69"/>
    </row>
    <row r="25" ht="25.5" customHeight="1" spans="1:7">
      <c r="A25" s="70" t="s">
        <v>83</v>
      </c>
      <c r="B25" s="71"/>
      <c r="C25" s="133">
        <f>C7+C11+C16+C21</f>
        <v>453.45</v>
      </c>
      <c r="D25" s="133">
        <f>D7+D11+D16+D21</f>
        <v>453.45</v>
      </c>
      <c r="E25" s="69"/>
      <c r="F25" s="69"/>
      <c r="G25" s="69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I10" sqref="I10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4" t="s">
        <v>84</v>
      </c>
      <c r="B1" s="45"/>
      <c r="C1" s="45"/>
      <c r="D1" s="72"/>
      <c r="E1" s="72"/>
    </row>
    <row r="2" ht="16.5" customHeight="1" spans="1:5">
      <c r="A2" s="45"/>
      <c r="B2" s="45"/>
      <c r="C2" s="45"/>
      <c r="D2" s="72"/>
      <c r="E2" s="72"/>
    </row>
    <row r="3" ht="29.25" customHeight="1" spans="1:5">
      <c r="A3" s="63" t="s">
        <v>85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37" t="s">
        <v>2</v>
      </c>
    </row>
    <row r="5" ht="26.25" customHeight="1" spans="1:5">
      <c r="A5" s="138" t="s">
        <v>40</v>
      </c>
      <c r="B5" s="139"/>
      <c r="C5" s="140" t="s">
        <v>37</v>
      </c>
      <c r="D5" s="140" t="s">
        <v>86</v>
      </c>
      <c r="E5" s="140" t="s">
        <v>87</v>
      </c>
    </row>
    <row r="6" s="61" customFormat="1" ht="27.75" customHeight="1" spans="1:5">
      <c r="A6" s="65" t="s">
        <v>45</v>
      </c>
      <c r="B6" s="65" t="s">
        <v>46</v>
      </c>
      <c r="C6" s="141"/>
      <c r="D6" s="141"/>
      <c r="E6" s="141"/>
    </row>
    <row r="7" s="61" customFormat="1" ht="30" customHeight="1" spans="1:5">
      <c r="A7" s="66" t="s">
        <v>47</v>
      </c>
      <c r="B7" s="67" t="s">
        <v>48</v>
      </c>
      <c r="C7" s="142" t="s">
        <v>88</v>
      </c>
      <c r="D7" s="143">
        <v>395.97</v>
      </c>
      <c r="E7" s="143">
        <v>57.48</v>
      </c>
    </row>
    <row r="8" s="61" customFormat="1" ht="30" customHeight="1" spans="1:5">
      <c r="A8" s="66" t="s">
        <v>49</v>
      </c>
      <c r="B8" s="67" t="s">
        <v>50</v>
      </c>
      <c r="C8" s="144">
        <v>342.13</v>
      </c>
      <c r="D8" s="143">
        <v>284.65</v>
      </c>
      <c r="E8" s="143">
        <v>57.48</v>
      </c>
    </row>
    <row r="9" s="61" customFormat="1" ht="30" customHeight="1" spans="1:5">
      <c r="A9" s="66" t="s">
        <v>51</v>
      </c>
      <c r="B9" s="67" t="s">
        <v>52</v>
      </c>
      <c r="C9" s="142">
        <v>159.76</v>
      </c>
      <c r="D9" s="143">
        <v>103.28</v>
      </c>
      <c r="E9" s="143">
        <v>56.48</v>
      </c>
    </row>
    <row r="10" s="61" customFormat="1" ht="30" customHeight="1" spans="1:5">
      <c r="A10" s="66" t="s">
        <v>53</v>
      </c>
      <c r="B10" s="67" t="s">
        <v>54</v>
      </c>
      <c r="C10" s="144">
        <v>1</v>
      </c>
      <c r="D10" s="145"/>
      <c r="E10" s="143">
        <v>1</v>
      </c>
    </row>
    <row r="11" s="61" customFormat="1" ht="30" customHeight="1" spans="1:5">
      <c r="A11" s="66" t="s">
        <v>55</v>
      </c>
      <c r="B11" s="67" t="s">
        <v>56</v>
      </c>
      <c r="C11" s="144">
        <v>181.37</v>
      </c>
      <c r="D11" s="143">
        <v>181.37</v>
      </c>
      <c r="E11" s="145"/>
    </row>
    <row r="12" s="61" customFormat="1" ht="30" customHeight="1" spans="1:5">
      <c r="A12" s="66" t="s">
        <v>57</v>
      </c>
      <c r="B12" s="68" t="s">
        <v>58</v>
      </c>
      <c r="C12" s="144">
        <v>66.16</v>
      </c>
      <c r="D12" s="143">
        <v>66.16</v>
      </c>
      <c r="E12" s="145"/>
    </row>
    <row r="13" s="61" customFormat="1" ht="30" customHeight="1" spans="1:5">
      <c r="A13" s="66" t="s">
        <v>59</v>
      </c>
      <c r="B13" s="69" t="s">
        <v>60</v>
      </c>
      <c r="C13" s="144">
        <v>8.99</v>
      </c>
      <c r="D13" s="143">
        <v>8.99</v>
      </c>
      <c r="E13" s="145"/>
    </row>
    <row r="14" s="61" customFormat="1" ht="30" customHeight="1" spans="1:5">
      <c r="A14" s="66" t="s">
        <v>61</v>
      </c>
      <c r="B14" s="67" t="s">
        <v>62</v>
      </c>
      <c r="C14" s="142"/>
      <c r="D14" s="145"/>
      <c r="E14" s="145"/>
    </row>
    <row r="15" s="61" customFormat="1" ht="30" customHeight="1" spans="1:5">
      <c r="A15" s="66" t="s">
        <v>63</v>
      </c>
      <c r="B15" s="69" t="s">
        <v>64</v>
      </c>
      <c r="C15" s="144">
        <v>37.17</v>
      </c>
      <c r="D15" s="143">
        <v>37.17</v>
      </c>
      <c r="E15" s="145"/>
    </row>
    <row r="16" s="61" customFormat="1" ht="30" customHeight="1" spans="1:5">
      <c r="A16" s="66" t="s">
        <v>65</v>
      </c>
      <c r="B16" s="67" t="s">
        <v>66</v>
      </c>
      <c r="C16" s="144">
        <v>20</v>
      </c>
      <c r="D16" s="143">
        <v>20</v>
      </c>
      <c r="E16" s="145"/>
    </row>
    <row r="17" s="61" customFormat="1" ht="30" customHeight="1" spans="1:5">
      <c r="A17" s="66" t="s">
        <v>67</v>
      </c>
      <c r="B17" s="67" t="s">
        <v>68</v>
      </c>
      <c r="C17" s="144">
        <v>17.29</v>
      </c>
      <c r="D17" s="143">
        <v>17.29</v>
      </c>
      <c r="E17" s="145"/>
    </row>
    <row r="18" customFormat="1" ht="30" customHeight="1" spans="1:5">
      <c r="A18" s="66" t="s">
        <v>69</v>
      </c>
      <c r="B18" s="67" t="s">
        <v>70</v>
      </c>
      <c r="C18" s="146">
        <v>17.29</v>
      </c>
      <c r="D18" s="146">
        <v>17.29</v>
      </c>
      <c r="E18" s="147"/>
    </row>
    <row r="19" customFormat="1" ht="30" customHeight="1" spans="1:5">
      <c r="A19" s="66" t="s">
        <v>71</v>
      </c>
      <c r="B19" s="67" t="s">
        <v>72</v>
      </c>
      <c r="C19" s="143">
        <v>4.75</v>
      </c>
      <c r="D19" s="143">
        <v>4.75</v>
      </c>
      <c r="E19" s="145"/>
    </row>
    <row r="20" customFormat="1" ht="30" customHeight="1" spans="1:5">
      <c r="A20" s="66" t="s">
        <v>73</v>
      </c>
      <c r="B20" s="67" t="s">
        <v>74</v>
      </c>
      <c r="C20" s="143">
        <v>10.35</v>
      </c>
      <c r="D20" s="143">
        <v>10.35</v>
      </c>
      <c r="E20" s="145"/>
    </row>
    <row r="21" customFormat="1" ht="30" customHeight="1" spans="1:5">
      <c r="A21" s="66" t="s">
        <v>75</v>
      </c>
      <c r="B21" s="67" t="s">
        <v>76</v>
      </c>
      <c r="C21" s="143">
        <v>2.19</v>
      </c>
      <c r="D21" s="143">
        <v>2.19</v>
      </c>
      <c r="E21" s="145"/>
    </row>
    <row r="22" customFormat="1" ht="30" customHeight="1" spans="1:5">
      <c r="A22" s="66" t="s">
        <v>77</v>
      </c>
      <c r="B22" s="67" t="s">
        <v>78</v>
      </c>
      <c r="C22" s="143">
        <v>27.87</v>
      </c>
      <c r="D22" s="143">
        <v>27.87</v>
      </c>
      <c r="E22" s="145"/>
    </row>
    <row r="23" customFormat="1" ht="30" customHeight="1" spans="1:5">
      <c r="A23" s="66" t="s">
        <v>79</v>
      </c>
      <c r="B23" s="67" t="s">
        <v>80</v>
      </c>
      <c r="C23" s="144">
        <v>27.87</v>
      </c>
      <c r="D23" s="143">
        <v>27.87</v>
      </c>
      <c r="E23" s="145"/>
    </row>
    <row r="24" ht="30" customHeight="1" spans="1:5">
      <c r="A24" s="66" t="s">
        <v>81</v>
      </c>
      <c r="B24" s="67" t="s">
        <v>82</v>
      </c>
      <c r="C24" s="144">
        <v>27.87</v>
      </c>
      <c r="D24" s="143">
        <v>27.87</v>
      </c>
      <c r="E24" s="145"/>
    </row>
    <row r="25" ht="30" customHeight="1" spans="1:5">
      <c r="A25" s="70" t="s">
        <v>83</v>
      </c>
      <c r="B25" s="71"/>
      <c r="C25" s="133">
        <f>C8+C12+C17+C22</f>
        <v>453.45</v>
      </c>
      <c r="D25" s="133">
        <f>D8+D12+D17+D22</f>
        <v>395.97</v>
      </c>
      <c r="E25" s="133">
        <f>E8+E12+E17+E22</f>
        <v>57.48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8" sqref="D8:D26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89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78" t="s">
        <v>90</v>
      </c>
      <c r="B3" s="78"/>
      <c r="C3" s="78"/>
      <c r="D3" s="78"/>
      <c r="E3" s="78"/>
      <c r="F3" s="78"/>
    </row>
    <row r="4" ht="14.25" customHeight="1" spans="1:6">
      <c r="A4" s="132"/>
      <c r="B4" s="132"/>
      <c r="C4" s="132"/>
      <c r="D4" s="132"/>
      <c r="E4" s="132"/>
      <c r="F4" s="80" t="s">
        <v>2</v>
      </c>
    </row>
    <row r="5" ht="24" customHeight="1" spans="1:6">
      <c r="A5" s="166" t="s">
        <v>3</v>
      </c>
      <c r="B5" s="65"/>
      <c r="C5" s="166" t="s">
        <v>4</v>
      </c>
      <c r="D5" s="65"/>
      <c r="E5" s="65"/>
      <c r="F5" s="65"/>
    </row>
    <row r="6" ht="24" customHeight="1" spans="1:6">
      <c r="A6" s="166" t="s">
        <v>5</v>
      </c>
      <c r="B6" s="166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91</v>
      </c>
      <c r="E7" s="65" t="s">
        <v>41</v>
      </c>
      <c r="F7" s="65" t="s">
        <v>92</v>
      </c>
    </row>
    <row r="8" ht="28.5" customHeight="1" spans="1:6">
      <c r="A8" s="69" t="s">
        <v>11</v>
      </c>
      <c r="B8" s="74">
        <v>453.45</v>
      </c>
      <c r="C8" s="67" t="s">
        <v>12</v>
      </c>
      <c r="D8" s="133">
        <v>342.13</v>
      </c>
      <c r="E8" s="133">
        <v>342.13</v>
      </c>
      <c r="F8" s="74"/>
    </row>
    <row r="9" ht="28.5" customHeight="1" spans="1:6">
      <c r="A9" s="69" t="s">
        <v>13</v>
      </c>
      <c r="B9" s="74"/>
      <c r="C9" s="67" t="s">
        <v>14</v>
      </c>
      <c r="D9" s="133"/>
      <c r="E9" s="133"/>
      <c r="F9" s="74"/>
    </row>
    <row r="10" ht="28.5" customHeight="1" spans="1:6">
      <c r="A10" s="69"/>
      <c r="B10" s="69"/>
      <c r="C10" s="67" t="s">
        <v>16</v>
      </c>
      <c r="D10" s="133"/>
      <c r="E10" s="133"/>
      <c r="F10" s="74"/>
    </row>
    <row r="11" ht="28.5" customHeight="1" spans="1:6">
      <c r="A11" s="69"/>
      <c r="B11" s="69"/>
      <c r="C11" s="69" t="s">
        <v>18</v>
      </c>
      <c r="D11" s="134"/>
      <c r="E11" s="134"/>
      <c r="F11" s="74"/>
    </row>
    <row r="12" ht="28.5" customHeight="1" spans="1:6">
      <c r="A12" s="69"/>
      <c r="B12" s="69"/>
      <c r="C12" s="67" t="s">
        <v>19</v>
      </c>
      <c r="D12" s="133"/>
      <c r="E12" s="133"/>
      <c r="F12" s="74"/>
    </row>
    <row r="13" ht="28.5" customHeight="1" spans="1:6">
      <c r="A13" s="69"/>
      <c r="B13" s="69"/>
      <c r="C13" s="67" t="s">
        <v>20</v>
      </c>
      <c r="D13" s="133"/>
      <c r="E13" s="133"/>
      <c r="F13" s="74"/>
    </row>
    <row r="14" ht="28.5" customHeight="1" spans="1:6">
      <c r="A14" s="69"/>
      <c r="B14" s="69"/>
      <c r="C14" s="69" t="s">
        <v>21</v>
      </c>
      <c r="D14" s="134"/>
      <c r="E14" s="134"/>
      <c r="F14" s="69"/>
    </row>
    <row r="15" ht="28.5" customHeight="1" spans="1:6">
      <c r="A15" s="69"/>
      <c r="B15" s="69"/>
      <c r="C15" s="69" t="s">
        <v>22</v>
      </c>
      <c r="D15" s="134">
        <v>66.16</v>
      </c>
      <c r="E15" s="134">
        <v>66.16</v>
      </c>
      <c r="F15" s="69"/>
    </row>
    <row r="16" ht="28.5" customHeight="1" spans="1:6">
      <c r="A16" s="69"/>
      <c r="B16" s="69"/>
      <c r="C16" s="67" t="s">
        <v>23</v>
      </c>
      <c r="D16" s="133">
        <v>17.29</v>
      </c>
      <c r="E16" s="133">
        <v>17.29</v>
      </c>
      <c r="F16" s="69"/>
    </row>
    <row r="17" ht="28.5" customHeight="1" spans="1:6">
      <c r="A17" s="69"/>
      <c r="B17" s="69"/>
      <c r="C17" s="67" t="s">
        <v>24</v>
      </c>
      <c r="D17" s="133"/>
      <c r="E17" s="133"/>
      <c r="F17" s="69"/>
    </row>
    <row r="18" ht="28.5" customHeight="1" spans="1:6">
      <c r="A18" s="69"/>
      <c r="B18" s="69"/>
      <c r="C18" s="69" t="s">
        <v>25</v>
      </c>
      <c r="D18" s="134"/>
      <c r="E18" s="134"/>
      <c r="F18" s="69"/>
    </row>
    <row r="19" ht="28.5" customHeight="1" spans="1:6">
      <c r="A19" s="69"/>
      <c r="B19" s="69"/>
      <c r="C19" s="69" t="s">
        <v>26</v>
      </c>
      <c r="D19" s="134"/>
      <c r="E19" s="134"/>
      <c r="F19" s="69"/>
    </row>
    <row r="20" ht="28.5" customHeight="1" spans="1:6">
      <c r="A20" s="69"/>
      <c r="B20" s="69"/>
      <c r="C20" s="69" t="s">
        <v>27</v>
      </c>
      <c r="D20" s="134"/>
      <c r="E20" s="134"/>
      <c r="F20" s="69"/>
    </row>
    <row r="21" ht="28.5" customHeight="1" spans="1:6">
      <c r="A21" s="69"/>
      <c r="B21" s="69"/>
      <c r="C21" s="69" t="s">
        <v>93</v>
      </c>
      <c r="D21" s="134"/>
      <c r="E21" s="134"/>
      <c r="F21" s="69"/>
    </row>
    <row r="22" ht="28.5" customHeight="1" spans="1:6">
      <c r="A22" s="69"/>
      <c r="B22" s="69"/>
      <c r="C22" s="69" t="s">
        <v>29</v>
      </c>
      <c r="D22" s="134"/>
      <c r="E22" s="134"/>
      <c r="F22" s="69"/>
    </row>
    <row r="23" ht="28.5" customHeight="1" spans="1:6">
      <c r="A23" s="69"/>
      <c r="B23" s="69"/>
      <c r="C23" s="69" t="s">
        <v>30</v>
      </c>
      <c r="D23" s="134"/>
      <c r="E23" s="134"/>
      <c r="F23" s="69"/>
    </row>
    <row r="24" ht="28.5" customHeight="1" spans="1:6">
      <c r="A24" s="69"/>
      <c r="B24" s="69"/>
      <c r="C24" s="69" t="s">
        <v>31</v>
      </c>
      <c r="D24" s="134"/>
      <c r="E24" s="134"/>
      <c r="F24" s="69"/>
    </row>
    <row r="25" ht="28.5" customHeight="1" spans="1:6">
      <c r="A25" s="69"/>
      <c r="B25" s="69"/>
      <c r="C25" s="69" t="s">
        <v>32</v>
      </c>
      <c r="D25" s="134">
        <v>27.87</v>
      </c>
      <c r="E25" s="134">
        <v>27.87</v>
      </c>
      <c r="F25" s="69"/>
    </row>
    <row r="26" ht="28.5" customHeight="1" spans="1:6">
      <c r="A26" s="69"/>
      <c r="B26" s="69"/>
      <c r="C26" s="69" t="s">
        <v>33</v>
      </c>
      <c r="D26" s="134"/>
      <c r="E26" s="134"/>
      <c r="F26" s="69"/>
    </row>
    <row r="27" ht="28.5" customHeight="1" spans="1:6">
      <c r="A27" s="69"/>
      <c r="B27" s="69"/>
      <c r="C27" s="69" t="s">
        <v>34</v>
      </c>
      <c r="D27" s="134"/>
      <c r="E27" s="134"/>
      <c r="F27" s="69"/>
    </row>
    <row r="28" ht="28.5" customHeight="1" spans="1:6">
      <c r="A28" s="69"/>
      <c r="B28" s="69"/>
      <c r="C28" s="69" t="s">
        <v>35</v>
      </c>
      <c r="D28" s="134"/>
      <c r="E28" s="134"/>
      <c r="F28" s="69"/>
    </row>
    <row r="29" ht="28.5" customHeight="1" spans="1:6">
      <c r="A29" s="65" t="s">
        <v>36</v>
      </c>
      <c r="B29" s="74"/>
      <c r="C29" s="65" t="s">
        <v>37</v>
      </c>
      <c r="D29" s="135">
        <f>SUM(D8:D28)</f>
        <v>453.45</v>
      </c>
      <c r="E29" s="136">
        <f>SUM(E8:E28)</f>
        <v>453.45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A17" sqref="$A17:$XFD17"/>
    </sheetView>
  </sheetViews>
  <sheetFormatPr defaultColWidth="6.875" defaultRowHeight="12"/>
  <cols>
    <col min="1" max="1" width="12.2416666666667" style="62" customWidth="1"/>
    <col min="2" max="2" width="26" style="101" customWidth="1"/>
    <col min="3" max="3" width="8.625" style="62" customWidth="1"/>
    <col min="4" max="4" width="8.125" style="62" customWidth="1"/>
    <col min="5" max="5" width="8.875" style="62" customWidth="1"/>
    <col min="6" max="6" width="8.375" style="62" customWidth="1"/>
    <col min="7" max="7" width="8.75" style="62" customWidth="1"/>
    <col min="8" max="8" width="8.875" style="62" customWidth="1"/>
    <col min="9" max="9" width="10.75" style="62" customWidth="1"/>
    <col min="10" max="10" width="10.875" style="62" customWidth="1"/>
    <col min="11" max="11" width="11.625" style="62" customWidth="1"/>
    <col min="12" max="16384" width="6.875" style="62"/>
  </cols>
  <sheetData>
    <row r="1" ht="16.5" customHeight="1" spans="1:11">
      <c r="A1" s="44" t="s">
        <v>94</v>
      </c>
      <c r="B1" s="102"/>
      <c r="C1" s="45"/>
      <c r="D1" s="45"/>
      <c r="E1" s="45"/>
      <c r="F1" s="45"/>
      <c r="G1" s="45"/>
      <c r="H1" s="45"/>
      <c r="I1" s="72"/>
      <c r="J1" s="72"/>
      <c r="K1" s="72"/>
    </row>
    <row r="2" ht="16.5" customHeight="1" spans="1:11">
      <c r="A2" s="45"/>
      <c r="B2" s="102"/>
      <c r="C2" s="45"/>
      <c r="D2" s="45"/>
      <c r="E2" s="45"/>
      <c r="F2" s="45"/>
      <c r="G2" s="45"/>
      <c r="H2" s="45"/>
      <c r="I2" s="72"/>
      <c r="J2" s="72"/>
      <c r="K2" s="72"/>
    </row>
    <row r="3" ht="29.25" customHeight="1" spans="1:11">
      <c r="A3" s="63" t="s">
        <v>95</v>
      </c>
      <c r="B3" s="10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4"/>
      <c r="B4" s="105"/>
      <c r="C4" s="104"/>
      <c r="D4" s="104"/>
      <c r="E4" s="104"/>
      <c r="F4" s="104"/>
      <c r="G4" s="104"/>
      <c r="H4" s="104"/>
      <c r="I4" s="104"/>
      <c r="J4" s="73" t="s">
        <v>2</v>
      </c>
      <c r="K4" s="73"/>
    </row>
    <row r="5" ht="26.25" customHeight="1" spans="1:11">
      <c r="A5" s="106" t="s">
        <v>40</v>
      </c>
      <c r="B5" s="106"/>
      <c r="C5" s="106" t="s">
        <v>96</v>
      </c>
      <c r="D5" s="106"/>
      <c r="E5" s="106"/>
      <c r="F5" s="106" t="s">
        <v>97</v>
      </c>
      <c r="G5" s="106"/>
      <c r="H5" s="106"/>
      <c r="I5" s="106" t="s">
        <v>98</v>
      </c>
      <c r="J5" s="106"/>
      <c r="K5" s="106"/>
    </row>
    <row r="6" s="61" customFormat="1" ht="30.75" customHeight="1" spans="1:11">
      <c r="A6" s="106" t="s">
        <v>45</v>
      </c>
      <c r="B6" s="106" t="s">
        <v>46</v>
      </c>
      <c r="C6" s="106" t="s">
        <v>99</v>
      </c>
      <c r="D6" s="106" t="s">
        <v>86</v>
      </c>
      <c r="E6" s="106" t="s">
        <v>87</v>
      </c>
      <c r="F6" s="106" t="s">
        <v>99</v>
      </c>
      <c r="G6" s="106" t="s">
        <v>86</v>
      </c>
      <c r="H6" s="106" t="s">
        <v>87</v>
      </c>
      <c r="I6" s="106" t="s">
        <v>99</v>
      </c>
      <c r="J6" s="106" t="s">
        <v>86</v>
      </c>
      <c r="K6" s="106" t="s">
        <v>87</v>
      </c>
    </row>
    <row r="7" s="61" customFormat="1" ht="30.75" customHeight="1" spans="1:11">
      <c r="A7" s="107" t="s">
        <v>47</v>
      </c>
      <c r="B7" s="108" t="s">
        <v>48</v>
      </c>
      <c r="C7" s="109">
        <f>D7+E7</f>
        <v>416.9</v>
      </c>
      <c r="D7" s="109">
        <f>D8+D12+D17+D22</f>
        <v>377.92</v>
      </c>
      <c r="E7" s="109">
        <f>E8</f>
        <v>38.98</v>
      </c>
      <c r="F7" s="109">
        <f>G7+H7</f>
        <v>453.45</v>
      </c>
      <c r="G7" s="110">
        <v>395.97</v>
      </c>
      <c r="H7" s="110">
        <v>57.48</v>
      </c>
      <c r="I7" s="124">
        <f>(F7-C7)/C7*100</f>
        <v>8.76709042935956</v>
      </c>
      <c r="J7" s="125">
        <f>(G7-D7)/D7*100</f>
        <v>4.77614309906859</v>
      </c>
      <c r="K7" s="121">
        <f>(H7-E7)/E7*100</f>
        <v>47.460236018471</v>
      </c>
    </row>
    <row r="8" s="100" customFormat="1" ht="30.75" customHeight="1" spans="1:11">
      <c r="A8" s="111" t="s">
        <v>49</v>
      </c>
      <c r="B8" s="112" t="s">
        <v>50</v>
      </c>
      <c r="C8" s="113">
        <f t="shared" ref="C8:C24" si="0">D8+E8</f>
        <v>321.69</v>
      </c>
      <c r="D8" s="113">
        <v>282.71</v>
      </c>
      <c r="E8" s="113">
        <v>38.98</v>
      </c>
      <c r="F8" s="113">
        <f t="shared" ref="F8:F24" si="1">G8+H8</f>
        <v>342.13</v>
      </c>
      <c r="G8" s="114">
        <v>284.65</v>
      </c>
      <c r="H8" s="114">
        <v>57.48</v>
      </c>
      <c r="I8" s="126">
        <f t="shared" ref="I8:I25" si="2">(F8-C8)/C8*100</f>
        <v>6.35394323727812</v>
      </c>
      <c r="J8" s="127">
        <f>(G8-D8)/D8*100</f>
        <v>0.686215556577411</v>
      </c>
      <c r="K8" s="128">
        <f>(H8-E8)/E8*100</f>
        <v>47.460236018471</v>
      </c>
    </row>
    <row r="9" s="61" customFormat="1" ht="30.75" customHeight="1" spans="1:11">
      <c r="A9" s="107" t="s">
        <v>51</v>
      </c>
      <c r="B9" s="108" t="s">
        <v>52</v>
      </c>
      <c r="C9" s="109">
        <f t="shared" si="0"/>
        <v>138.95</v>
      </c>
      <c r="D9" s="109">
        <v>100.97</v>
      </c>
      <c r="E9" s="109">
        <v>37.98</v>
      </c>
      <c r="F9" s="109">
        <f t="shared" si="1"/>
        <v>159.76</v>
      </c>
      <c r="G9" s="110">
        <v>103.28</v>
      </c>
      <c r="H9" s="110">
        <v>56.48</v>
      </c>
      <c r="I9" s="124">
        <f t="shared" si="2"/>
        <v>14.9766102914718</v>
      </c>
      <c r="J9" s="125">
        <f t="shared" ref="J8:J25" si="3">(G9-D9)/D9*100</f>
        <v>2.28780825987917</v>
      </c>
      <c r="K9" s="121">
        <f>(H9-E9)/E9*100</f>
        <v>48.7098472880463</v>
      </c>
    </row>
    <row r="10" s="61" customFormat="1" ht="30.75" customHeight="1" spans="1:11">
      <c r="A10" s="107" t="s">
        <v>53</v>
      </c>
      <c r="B10" s="108" t="s">
        <v>54</v>
      </c>
      <c r="C10" s="109">
        <f t="shared" si="0"/>
        <v>1</v>
      </c>
      <c r="D10" s="109"/>
      <c r="E10" s="109">
        <v>1</v>
      </c>
      <c r="F10" s="109">
        <f t="shared" si="1"/>
        <v>1</v>
      </c>
      <c r="G10" s="115"/>
      <c r="H10" s="110">
        <v>1</v>
      </c>
      <c r="I10" s="124">
        <f t="shared" si="2"/>
        <v>0</v>
      </c>
      <c r="J10" s="125"/>
      <c r="K10" s="121">
        <f>(H10-E10)/E10*100</f>
        <v>0</v>
      </c>
    </row>
    <row r="11" s="61" customFormat="1" ht="30.75" customHeight="1" spans="1:11">
      <c r="A11" s="107" t="s">
        <v>55</v>
      </c>
      <c r="B11" s="108" t="s">
        <v>56</v>
      </c>
      <c r="C11" s="109">
        <f t="shared" si="0"/>
        <v>181.73</v>
      </c>
      <c r="D11" s="109">
        <v>181.73</v>
      </c>
      <c r="E11" s="109"/>
      <c r="F11" s="109">
        <f t="shared" si="1"/>
        <v>181.37</v>
      </c>
      <c r="G11" s="110">
        <v>181.37</v>
      </c>
      <c r="H11" s="115"/>
      <c r="I11" s="124">
        <f t="shared" si="2"/>
        <v>-0.198096076597142</v>
      </c>
      <c r="J11" s="125">
        <f t="shared" si="3"/>
        <v>-0.198096076597142</v>
      </c>
      <c r="K11" s="121"/>
    </row>
    <row r="12" s="100" customFormat="1" ht="30.75" customHeight="1" spans="1:11">
      <c r="A12" s="111" t="s">
        <v>57</v>
      </c>
      <c r="B12" s="116" t="s">
        <v>58</v>
      </c>
      <c r="C12" s="113">
        <f t="shared" si="0"/>
        <v>49.18</v>
      </c>
      <c r="D12" s="113">
        <v>49.18</v>
      </c>
      <c r="E12" s="113"/>
      <c r="F12" s="113">
        <f t="shared" si="1"/>
        <v>66.16</v>
      </c>
      <c r="G12" s="114">
        <v>66.16</v>
      </c>
      <c r="H12" s="117"/>
      <c r="I12" s="126">
        <f t="shared" si="2"/>
        <v>34.5262301748678</v>
      </c>
      <c r="J12" s="127">
        <f t="shared" si="3"/>
        <v>34.5262301748678</v>
      </c>
      <c r="K12" s="128"/>
    </row>
    <row r="13" s="61" customFormat="1" ht="30.75" customHeight="1" spans="1:11">
      <c r="A13" s="107" t="s">
        <v>59</v>
      </c>
      <c r="B13" s="118" t="s">
        <v>60</v>
      </c>
      <c r="C13" s="109">
        <f t="shared" si="0"/>
        <v>8.51</v>
      </c>
      <c r="D13" s="109">
        <v>8.51</v>
      </c>
      <c r="E13" s="109"/>
      <c r="F13" s="109">
        <f t="shared" si="1"/>
        <v>8.99</v>
      </c>
      <c r="G13" s="110">
        <v>8.99</v>
      </c>
      <c r="H13" s="115"/>
      <c r="I13" s="124">
        <f t="shared" si="2"/>
        <v>5.64042303172738</v>
      </c>
      <c r="J13" s="125">
        <f t="shared" si="3"/>
        <v>5.64042303172738</v>
      </c>
      <c r="K13" s="121"/>
    </row>
    <row r="14" s="61" customFormat="1" ht="30.75" customHeight="1" spans="1:11">
      <c r="A14" s="107" t="s">
        <v>61</v>
      </c>
      <c r="B14" s="108" t="s">
        <v>62</v>
      </c>
      <c r="C14" s="109">
        <f t="shared" si="0"/>
        <v>0.39</v>
      </c>
      <c r="D14" s="109">
        <v>0.39</v>
      </c>
      <c r="E14" s="109"/>
      <c r="F14" s="109">
        <f t="shared" si="1"/>
        <v>0</v>
      </c>
      <c r="G14" s="115"/>
      <c r="H14" s="115"/>
      <c r="I14" s="124">
        <f t="shared" si="2"/>
        <v>-100</v>
      </c>
      <c r="J14" s="125">
        <f t="shared" si="3"/>
        <v>-100</v>
      </c>
      <c r="K14" s="121"/>
    </row>
    <row r="15" s="61" customFormat="1" ht="30.75" customHeight="1" spans="1:11">
      <c r="A15" s="107" t="s">
        <v>63</v>
      </c>
      <c r="B15" s="118" t="s">
        <v>64</v>
      </c>
      <c r="C15" s="109">
        <f t="shared" si="0"/>
        <v>37.73</v>
      </c>
      <c r="D15" s="109">
        <v>37.73</v>
      </c>
      <c r="E15" s="109"/>
      <c r="F15" s="109">
        <f t="shared" si="1"/>
        <v>37.17</v>
      </c>
      <c r="G15" s="110">
        <v>37.17</v>
      </c>
      <c r="H15" s="115"/>
      <c r="I15" s="124">
        <f t="shared" si="2"/>
        <v>-1.48423005565861</v>
      </c>
      <c r="J15" s="125">
        <f t="shared" si="3"/>
        <v>-1.48423005565861</v>
      </c>
      <c r="K15" s="121"/>
    </row>
    <row r="16" s="61" customFormat="1" ht="30.75" customHeight="1" spans="1:11">
      <c r="A16" s="107" t="s">
        <v>65</v>
      </c>
      <c r="B16" s="108" t="s">
        <v>66</v>
      </c>
      <c r="C16" s="109">
        <f t="shared" si="0"/>
        <v>2.54</v>
      </c>
      <c r="D16" s="109">
        <v>2.54</v>
      </c>
      <c r="E16" s="109"/>
      <c r="F16" s="109">
        <f t="shared" si="1"/>
        <v>20</v>
      </c>
      <c r="G16" s="110">
        <v>20</v>
      </c>
      <c r="H16" s="115"/>
      <c r="I16" s="124">
        <f t="shared" si="2"/>
        <v>687.40157480315</v>
      </c>
      <c r="J16" s="125">
        <f t="shared" si="3"/>
        <v>687.40157480315</v>
      </c>
      <c r="K16" s="121"/>
    </row>
    <row r="17" s="100" customFormat="1" ht="30.75" customHeight="1" spans="1:11">
      <c r="A17" s="111" t="s">
        <v>67</v>
      </c>
      <c r="B17" s="112" t="s">
        <v>68</v>
      </c>
      <c r="C17" s="113">
        <f t="shared" si="0"/>
        <v>17.73</v>
      </c>
      <c r="D17" s="113">
        <v>17.73</v>
      </c>
      <c r="E17" s="113"/>
      <c r="F17" s="113">
        <f t="shared" si="1"/>
        <v>17.29</v>
      </c>
      <c r="G17" s="114">
        <v>17.29</v>
      </c>
      <c r="H17" s="117"/>
      <c r="I17" s="126">
        <f t="shared" si="2"/>
        <v>-2.48166948674564</v>
      </c>
      <c r="J17" s="127">
        <f t="shared" si="3"/>
        <v>-2.48166948674564</v>
      </c>
      <c r="K17" s="128"/>
    </row>
    <row r="18" s="61" customFormat="1" ht="30.75" customHeight="1" spans="1:11">
      <c r="A18" s="107" t="s">
        <v>69</v>
      </c>
      <c r="B18" s="108" t="s">
        <v>70</v>
      </c>
      <c r="C18" s="109">
        <f t="shared" si="0"/>
        <v>17.73</v>
      </c>
      <c r="D18" s="109">
        <v>17.73</v>
      </c>
      <c r="E18" s="109"/>
      <c r="F18" s="109">
        <f t="shared" si="1"/>
        <v>17.29</v>
      </c>
      <c r="G18" s="119">
        <v>17.29</v>
      </c>
      <c r="H18" s="120"/>
      <c r="I18" s="124">
        <f t="shared" si="2"/>
        <v>-2.48166948674564</v>
      </c>
      <c r="J18" s="125">
        <f t="shared" si="3"/>
        <v>-2.48166948674564</v>
      </c>
      <c r="K18" s="121"/>
    </row>
    <row r="19" s="61" customFormat="1" ht="30.75" customHeight="1" spans="1:11">
      <c r="A19" s="107" t="s">
        <v>71</v>
      </c>
      <c r="B19" s="108" t="s">
        <v>72</v>
      </c>
      <c r="C19" s="109">
        <f t="shared" si="0"/>
        <v>5.2</v>
      </c>
      <c r="D19" s="109">
        <v>5.2</v>
      </c>
      <c r="E19" s="109"/>
      <c r="F19" s="109">
        <f t="shared" si="1"/>
        <v>4.75</v>
      </c>
      <c r="G19" s="110">
        <v>4.75</v>
      </c>
      <c r="H19" s="115"/>
      <c r="I19" s="124">
        <f t="shared" si="2"/>
        <v>-8.65384615384616</v>
      </c>
      <c r="J19" s="125">
        <f t="shared" si="3"/>
        <v>-8.65384615384616</v>
      </c>
      <c r="K19" s="121"/>
    </row>
    <row r="20" s="61" customFormat="1" ht="30.75" customHeight="1" spans="1:11">
      <c r="A20" s="107" t="s">
        <v>73</v>
      </c>
      <c r="B20" s="108" t="s">
        <v>74</v>
      </c>
      <c r="C20" s="109">
        <f t="shared" si="0"/>
        <v>10.13</v>
      </c>
      <c r="D20" s="109">
        <v>10.13</v>
      </c>
      <c r="E20" s="109"/>
      <c r="F20" s="109">
        <f t="shared" si="1"/>
        <v>10.35</v>
      </c>
      <c r="G20" s="110">
        <v>10.35</v>
      </c>
      <c r="H20" s="115"/>
      <c r="I20" s="124">
        <f t="shared" si="2"/>
        <v>2.17176702862783</v>
      </c>
      <c r="J20" s="125">
        <f t="shared" si="3"/>
        <v>2.17176702862783</v>
      </c>
      <c r="K20" s="121"/>
    </row>
    <row r="21" s="61" customFormat="1" ht="30.75" customHeight="1" spans="1:11">
      <c r="A21" s="107" t="s">
        <v>75</v>
      </c>
      <c r="B21" s="108" t="s">
        <v>76</v>
      </c>
      <c r="C21" s="109">
        <f t="shared" si="0"/>
        <v>2.4</v>
      </c>
      <c r="D21" s="109">
        <v>2.4</v>
      </c>
      <c r="E21" s="109"/>
      <c r="F21" s="109">
        <f t="shared" si="1"/>
        <v>2.19</v>
      </c>
      <c r="G21" s="110">
        <v>2.19</v>
      </c>
      <c r="H21" s="115"/>
      <c r="I21" s="124">
        <f t="shared" si="2"/>
        <v>-8.75</v>
      </c>
      <c r="J21" s="125">
        <f t="shared" si="3"/>
        <v>-8.75</v>
      </c>
      <c r="K21" s="121"/>
    </row>
    <row r="22" s="100" customFormat="1" ht="30.75" customHeight="1" spans="1:11">
      <c r="A22" s="111" t="s">
        <v>77</v>
      </c>
      <c r="B22" s="112" t="s">
        <v>78</v>
      </c>
      <c r="C22" s="113">
        <f t="shared" si="0"/>
        <v>28.3</v>
      </c>
      <c r="D22" s="113">
        <v>28.3</v>
      </c>
      <c r="E22" s="113"/>
      <c r="F22" s="113">
        <f t="shared" si="1"/>
        <v>27.87</v>
      </c>
      <c r="G22" s="114">
        <v>27.87</v>
      </c>
      <c r="H22" s="117"/>
      <c r="I22" s="126">
        <f t="shared" si="2"/>
        <v>-1.51943462897526</v>
      </c>
      <c r="J22" s="127">
        <f t="shared" si="3"/>
        <v>-1.51943462897526</v>
      </c>
      <c r="K22" s="128"/>
    </row>
    <row r="23" s="61" customFormat="1" ht="30.75" customHeight="1" spans="1:11">
      <c r="A23" s="107" t="s">
        <v>79</v>
      </c>
      <c r="B23" s="108" t="s">
        <v>80</v>
      </c>
      <c r="C23" s="109">
        <f t="shared" si="0"/>
        <v>28.3</v>
      </c>
      <c r="D23" s="121">
        <v>28.3</v>
      </c>
      <c r="E23" s="121"/>
      <c r="F23" s="109">
        <f t="shared" si="1"/>
        <v>27.87</v>
      </c>
      <c r="G23" s="110">
        <v>27.87</v>
      </c>
      <c r="H23" s="115"/>
      <c r="I23" s="124">
        <f t="shared" si="2"/>
        <v>-1.51943462897526</v>
      </c>
      <c r="J23" s="125">
        <f t="shared" si="3"/>
        <v>-1.51943462897526</v>
      </c>
      <c r="K23" s="121"/>
    </row>
    <row r="24" customFormat="1" ht="30.75" customHeight="1" spans="1:11">
      <c r="A24" s="107" t="s">
        <v>81</v>
      </c>
      <c r="B24" s="108" t="s">
        <v>82</v>
      </c>
      <c r="C24" s="109">
        <f t="shared" si="0"/>
        <v>28.3</v>
      </c>
      <c r="D24" s="121">
        <v>28.3</v>
      </c>
      <c r="E24" s="121"/>
      <c r="F24" s="109">
        <f t="shared" si="1"/>
        <v>27.87</v>
      </c>
      <c r="G24" s="110">
        <v>27.87</v>
      </c>
      <c r="H24" s="115"/>
      <c r="I24" s="124">
        <f t="shared" si="2"/>
        <v>-1.51943462897526</v>
      </c>
      <c r="J24" s="125">
        <f t="shared" si="3"/>
        <v>-1.51943462897526</v>
      </c>
      <c r="K24" s="121"/>
    </row>
    <row r="25" ht="30.75" customHeight="1" spans="1:11">
      <c r="A25" s="122" t="s">
        <v>100</v>
      </c>
      <c r="B25" s="123"/>
      <c r="C25" s="109">
        <f>C8+C12+C17+C22</f>
        <v>416.9</v>
      </c>
      <c r="D25" s="109">
        <f>D8+D12+D17+D22</f>
        <v>377.92</v>
      </c>
      <c r="E25" s="109">
        <f t="shared" ref="D25:K25" si="4">E8+E12+E17+E22</f>
        <v>38.98</v>
      </c>
      <c r="F25" s="109">
        <f t="shared" si="4"/>
        <v>453.45</v>
      </c>
      <c r="G25" s="109">
        <f t="shared" si="4"/>
        <v>395.97</v>
      </c>
      <c r="H25" s="109">
        <f t="shared" si="4"/>
        <v>57.48</v>
      </c>
      <c r="I25" s="124">
        <f t="shared" si="2"/>
        <v>8.76709042935956</v>
      </c>
      <c r="J25" s="125">
        <f t="shared" si="3"/>
        <v>4.77614309906859</v>
      </c>
      <c r="K25" s="121">
        <f>(H25-E25)/E25*100</f>
        <v>47.460236018471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B59" sqref="B59"/>
    </sheetView>
  </sheetViews>
  <sheetFormatPr defaultColWidth="9" defaultRowHeight="14.25" outlineLevelCol="3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101</v>
      </c>
      <c r="B1" s="90"/>
      <c r="C1" s="90"/>
    </row>
    <row r="2" ht="44.25" customHeight="1" spans="1:4">
      <c r="A2" s="91" t="s">
        <v>102</v>
      </c>
      <c r="B2" s="91"/>
      <c r="C2" s="91"/>
      <c r="D2" s="92"/>
    </row>
    <row r="3" ht="20.25" customHeight="1" spans="3:3">
      <c r="C3" s="93" t="s">
        <v>2</v>
      </c>
    </row>
    <row r="4" ht="20" customHeight="1" spans="1:3">
      <c r="A4" s="94" t="s">
        <v>103</v>
      </c>
      <c r="B4" s="94" t="s">
        <v>6</v>
      </c>
      <c r="C4" s="94" t="s">
        <v>104</v>
      </c>
    </row>
    <row r="5" ht="20" customHeight="1" spans="1:3">
      <c r="A5" s="95" t="s">
        <v>105</v>
      </c>
      <c r="B5" s="96">
        <v>361.27</v>
      </c>
      <c r="C5" s="97"/>
    </row>
    <row r="6" ht="20" customHeight="1" spans="1:3">
      <c r="A6" s="95" t="s">
        <v>106</v>
      </c>
      <c r="B6" s="96">
        <v>140.75</v>
      </c>
      <c r="C6" s="97"/>
    </row>
    <row r="7" ht="20" customHeight="1" spans="1:3">
      <c r="A7" s="95" t="s">
        <v>107</v>
      </c>
      <c r="B7" s="96">
        <v>50.34</v>
      </c>
      <c r="C7" s="97"/>
    </row>
    <row r="8" ht="20" customHeight="1" spans="1:3">
      <c r="A8" s="95" t="s">
        <v>108</v>
      </c>
      <c r="B8" s="96">
        <v>3.82</v>
      </c>
      <c r="C8" s="97"/>
    </row>
    <row r="9" ht="20" customHeight="1" spans="1:3">
      <c r="A9" s="95" t="s">
        <v>109</v>
      </c>
      <c r="B9" s="96">
        <v>63.74</v>
      </c>
      <c r="C9" s="97"/>
    </row>
    <row r="10" ht="20" customHeight="1" spans="1:3">
      <c r="A10" s="95" t="s">
        <v>110</v>
      </c>
      <c r="B10" s="96">
        <v>37.17</v>
      </c>
      <c r="C10" s="97"/>
    </row>
    <row r="11" ht="20" customHeight="1" spans="1:3">
      <c r="A11" s="95" t="s">
        <v>111</v>
      </c>
      <c r="B11" s="96">
        <v>20</v>
      </c>
      <c r="C11" s="97"/>
    </row>
    <row r="12" ht="20" customHeight="1" spans="1:3">
      <c r="A12" s="95" t="s">
        <v>112</v>
      </c>
      <c r="B12" s="96">
        <v>15.1</v>
      </c>
      <c r="C12" s="97"/>
    </row>
    <row r="13" ht="20" customHeight="1" spans="1:3">
      <c r="A13" s="95" t="s">
        <v>113</v>
      </c>
      <c r="B13" s="96">
        <v>2.19</v>
      </c>
      <c r="C13" s="97"/>
    </row>
    <row r="14" ht="20" customHeight="1" spans="1:3">
      <c r="A14" s="95" t="s">
        <v>114</v>
      </c>
      <c r="B14" s="96">
        <v>0.12</v>
      </c>
      <c r="C14" s="97"/>
    </row>
    <row r="15" ht="20" customHeight="1" spans="1:3">
      <c r="A15" s="95" t="s">
        <v>115</v>
      </c>
      <c r="B15" s="96">
        <v>27.87</v>
      </c>
      <c r="C15" s="97"/>
    </row>
    <row r="16" ht="20" customHeight="1" spans="1:3">
      <c r="A16" s="95" t="s">
        <v>116</v>
      </c>
      <c r="B16" s="96">
        <v>0.17</v>
      </c>
      <c r="C16" s="97"/>
    </row>
    <row r="17" s="88" customFormat="1" ht="20" customHeight="1" spans="1:4">
      <c r="A17" s="98" t="s">
        <v>117</v>
      </c>
      <c r="B17" s="96">
        <v>25.71</v>
      </c>
      <c r="C17" s="97"/>
      <c r="D17" s="99"/>
    </row>
    <row r="18" ht="20" customHeight="1" spans="1:3">
      <c r="A18" s="95" t="s">
        <v>118</v>
      </c>
      <c r="B18" s="96">
        <v>2</v>
      </c>
      <c r="C18" s="97"/>
    </row>
    <row r="19" ht="20" customHeight="1" spans="1:3">
      <c r="A19" s="95" t="s">
        <v>119</v>
      </c>
      <c r="B19" s="96">
        <v>1</v>
      </c>
      <c r="C19" s="97"/>
    </row>
    <row r="20" ht="20" customHeight="1" spans="1:3">
      <c r="A20" s="95" t="s">
        <v>120</v>
      </c>
      <c r="B20" s="95"/>
      <c r="C20" s="97"/>
    </row>
    <row r="21" ht="20" customHeight="1" spans="1:3">
      <c r="A21" s="95" t="s">
        <v>121</v>
      </c>
      <c r="B21" s="95"/>
      <c r="C21" s="97"/>
    </row>
    <row r="22" ht="20" customHeight="1" spans="1:3">
      <c r="A22" s="95" t="s">
        <v>122</v>
      </c>
      <c r="B22" s="95"/>
      <c r="C22" s="97"/>
    </row>
    <row r="23" ht="20" customHeight="1" spans="1:3">
      <c r="A23" s="95" t="s">
        <v>123</v>
      </c>
      <c r="B23" s="95"/>
      <c r="C23" s="97"/>
    </row>
    <row r="24" ht="20" customHeight="1" spans="1:3">
      <c r="A24" s="95" t="s">
        <v>124</v>
      </c>
      <c r="B24" s="96">
        <v>0.9</v>
      </c>
      <c r="C24" s="97"/>
    </row>
    <row r="25" ht="20" customHeight="1" spans="1:3">
      <c r="A25" s="95" t="s">
        <v>125</v>
      </c>
      <c r="B25" s="95"/>
      <c r="C25" s="97"/>
    </row>
    <row r="26" ht="20" customHeight="1" spans="1:3">
      <c r="A26" s="95" t="s">
        <v>126</v>
      </c>
      <c r="B26" s="95"/>
      <c r="C26" s="97"/>
    </row>
    <row r="27" ht="20" customHeight="1" spans="1:3">
      <c r="A27" s="95" t="s">
        <v>127</v>
      </c>
      <c r="B27" s="96">
        <v>1</v>
      </c>
      <c r="C27" s="97"/>
    </row>
    <row r="28" ht="20" customHeight="1" spans="1:3">
      <c r="A28" s="95" t="s">
        <v>128</v>
      </c>
      <c r="B28" s="95"/>
      <c r="C28" s="97"/>
    </row>
    <row r="29" ht="20" customHeight="1" spans="1:3">
      <c r="A29" s="95" t="s">
        <v>129</v>
      </c>
      <c r="B29" s="96">
        <v>1.5</v>
      </c>
      <c r="C29" s="97"/>
    </row>
    <row r="30" ht="20" customHeight="1" spans="1:3">
      <c r="A30" s="95" t="s">
        <v>130</v>
      </c>
      <c r="B30" s="96"/>
      <c r="C30" s="97"/>
    </row>
    <row r="31" ht="20" customHeight="1" spans="1:3">
      <c r="A31" s="95" t="s">
        <v>131</v>
      </c>
      <c r="B31" s="95"/>
      <c r="C31" s="97"/>
    </row>
    <row r="32" ht="20" customHeight="1" spans="1:3">
      <c r="A32" s="95" t="s">
        <v>132</v>
      </c>
      <c r="B32" s="96"/>
      <c r="C32" s="97"/>
    </row>
    <row r="33" ht="20" customHeight="1" spans="1:3">
      <c r="A33" s="95" t="s">
        <v>133</v>
      </c>
      <c r="B33" s="95"/>
      <c r="C33" s="97"/>
    </row>
    <row r="34" ht="20" customHeight="1" spans="1:3">
      <c r="A34" s="95" t="s">
        <v>134</v>
      </c>
      <c r="B34" s="95"/>
      <c r="C34" s="97"/>
    </row>
    <row r="35" ht="20" customHeight="1" spans="1:3">
      <c r="A35" s="95" t="s">
        <v>135</v>
      </c>
      <c r="B35" s="95"/>
      <c r="C35" s="95"/>
    </row>
    <row r="36" ht="20" customHeight="1" spans="1:3">
      <c r="A36" s="95" t="s">
        <v>136</v>
      </c>
      <c r="B36" s="95"/>
      <c r="C36" s="95"/>
    </row>
    <row r="37" ht="20" customHeight="1" spans="1:3">
      <c r="A37" s="95" t="s">
        <v>137</v>
      </c>
      <c r="B37" s="96"/>
      <c r="C37" s="95"/>
    </row>
    <row r="38" ht="20" customHeight="1" spans="1:3">
      <c r="A38" s="95" t="s">
        <v>138</v>
      </c>
      <c r="B38" s="96">
        <v>1</v>
      </c>
      <c r="C38" s="95"/>
    </row>
    <row r="39" ht="20" customHeight="1" spans="1:3">
      <c r="A39" s="95" t="s">
        <v>139</v>
      </c>
      <c r="B39" s="95"/>
      <c r="C39" s="95"/>
    </row>
    <row r="40" ht="20" customHeight="1" spans="1:3">
      <c r="A40" s="95" t="s">
        <v>140</v>
      </c>
      <c r="B40" s="96">
        <v>4.81</v>
      </c>
      <c r="C40" s="95"/>
    </row>
    <row r="41" ht="20" customHeight="1" spans="1:3">
      <c r="A41" s="95" t="s">
        <v>141</v>
      </c>
      <c r="B41" s="96">
        <v>1.2</v>
      </c>
      <c r="C41" s="95"/>
    </row>
    <row r="42" ht="20" customHeight="1" spans="1:3">
      <c r="A42" s="95" t="s">
        <v>142</v>
      </c>
      <c r="B42" s="96">
        <v>7.95</v>
      </c>
      <c r="C42" s="95"/>
    </row>
    <row r="43" ht="20" customHeight="1" spans="1:3">
      <c r="A43" s="95" t="s">
        <v>143</v>
      </c>
      <c r="B43" s="95"/>
      <c r="C43" s="95"/>
    </row>
    <row r="44" ht="20" customHeight="1" spans="1:3">
      <c r="A44" s="98" t="s">
        <v>144</v>
      </c>
      <c r="B44" s="96">
        <v>3.35</v>
      </c>
      <c r="C44" s="95"/>
    </row>
    <row r="45" ht="20" customHeight="1" spans="1:3">
      <c r="A45" s="97" t="s">
        <v>145</v>
      </c>
      <c r="B45" s="96">
        <v>1</v>
      </c>
      <c r="C45" s="95"/>
    </row>
    <row r="46" ht="20" customHeight="1" spans="1:3">
      <c r="A46" s="95" t="s">
        <v>146</v>
      </c>
      <c r="B46" s="96">
        <v>8.99</v>
      </c>
      <c r="C46" s="95"/>
    </row>
    <row r="47" ht="20" customHeight="1" spans="1:3">
      <c r="A47" s="95" t="s">
        <v>147</v>
      </c>
      <c r="B47" s="95"/>
      <c r="C47" s="95"/>
    </row>
    <row r="48" ht="20" customHeight="1" spans="1:3">
      <c r="A48" s="95" t="s">
        <v>148</v>
      </c>
      <c r="B48" s="96">
        <v>8.99</v>
      </c>
      <c r="C48" s="95"/>
    </row>
    <row r="49" ht="20" customHeight="1" spans="1:3">
      <c r="A49" s="95" t="s">
        <v>149</v>
      </c>
      <c r="B49" s="95"/>
      <c r="C49" s="95"/>
    </row>
    <row r="50" ht="20" customHeight="1" spans="1:3">
      <c r="A50" s="95" t="s">
        <v>150</v>
      </c>
      <c r="B50" s="95"/>
      <c r="C50" s="95"/>
    </row>
    <row r="51" ht="20" customHeight="1" spans="1:3">
      <c r="A51" s="95" t="s">
        <v>151</v>
      </c>
      <c r="B51" s="95"/>
      <c r="C51" s="95"/>
    </row>
    <row r="52" ht="20" customHeight="1" spans="1:3">
      <c r="A52" s="95" t="s">
        <v>152</v>
      </c>
      <c r="B52" s="95"/>
      <c r="C52" s="95"/>
    </row>
    <row r="53" ht="20" customHeight="1" spans="1:3">
      <c r="A53" s="95" t="s">
        <v>153</v>
      </c>
      <c r="B53" s="95"/>
      <c r="C53" s="95"/>
    </row>
    <row r="54" ht="20" customHeight="1" spans="1:3">
      <c r="A54" s="95" t="s">
        <v>154</v>
      </c>
      <c r="B54" s="95"/>
      <c r="C54" s="95"/>
    </row>
    <row r="55" ht="20" customHeight="1" spans="1:3">
      <c r="A55" s="95" t="s">
        <v>155</v>
      </c>
      <c r="B55" s="95"/>
      <c r="C55" s="95"/>
    </row>
    <row r="56" ht="20" customHeight="1" spans="1:3">
      <c r="A56" s="95" t="s">
        <v>156</v>
      </c>
      <c r="B56" s="95"/>
      <c r="C56" s="95"/>
    </row>
    <row r="57" ht="20" customHeight="1" spans="1:3">
      <c r="A57" s="95" t="s">
        <v>157</v>
      </c>
      <c r="B57" s="95"/>
      <c r="C57" s="95"/>
    </row>
    <row r="58" ht="20" customHeight="1" spans="1:3">
      <c r="A58" s="94" t="s">
        <v>100</v>
      </c>
      <c r="B58" s="95">
        <f>B5+B17+B46</f>
        <v>395.97</v>
      </c>
      <c r="C58" s="95"/>
    </row>
    <row r="59" ht="20" customHeight="1"/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158</v>
      </c>
    </row>
    <row r="2" ht="19.5" customHeight="1" spans="1:2">
      <c r="A2" s="76"/>
      <c r="B2" s="77"/>
    </row>
    <row r="3" ht="30" customHeight="1" spans="1:2">
      <c r="A3" s="78" t="s">
        <v>159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97</v>
      </c>
    </row>
    <row r="6" ht="38.25" customHeight="1" spans="1:2">
      <c r="A6" s="82" t="s">
        <v>160</v>
      </c>
      <c r="B6" s="69">
        <v>1.2</v>
      </c>
    </row>
    <row r="7" ht="38.25" customHeight="1" spans="1:2">
      <c r="A7" s="69" t="s">
        <v>161</v>
      </c>
      <c r="B7" s="69"/>
    </row>
    <row r="8" ht="38.25" customHeight="1" spans="1:2">
      <c r="A8" s="69" t="s">
        <v>162</v>
      </c>
      <c r="B8" s="69"/>
    </row>
    <row r="9" ht="38.25" customHeight="1" spans="1:2">
      <c r="A9" s="83" t="s">
        <v>163</v>
      </c>
      <c r="B9" s="83"/>
    </row>
    <row r="10" ht="38.25" customHeight="1" spans="1:2">
      <c r="A10" s="84" t="s">
        <v>164</v>
      </c>
      <c r="B10" s="83">
        <v>1.2</v>
      </c>
    </row>
    <row r="11" ht="38.25" customHeight="1" spans="1:2">
      <c r="A11" s="85" t="s">
        <v>165</v>
      </c>
      <c r="B11" s="86"/>
    </row>
    <row r="12" ht="91.5" customHeight="1" spans="1:2">
      <c r="A12" s="87" t="s">
        <v>166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4" t="s">
        <v>167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2"/>
      <c r="K2" s="72"/>
    </row>
    <row r="3" ht="29.25" customHeight="1" spans="1:11">
      <c r="A3" s="63" t="s">
        <v>168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96</v>
      </c>
      <c r="D5" s="65"/>
      <c r="E5" s="65"/>
      <c r="F5" s="65" t="s">
        <v>97</v>
      </c>
      <c r="G5" s="65"/>
      <c r="H5" s="65"/>
      <c r="I5" s="65" t="s">
        <v>169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99</v>
      </c>
      <c r="D6" s="65" t="s">
        <v>86</v>
      </c>
      <c r="E6" s="65" t="s">
        <v>87</v>
      </c>
      <c r="F6" s="65" t="s">
        <v>99</v>
      </c>
      <c r="G6" s="65" t="s">
        <v>86</v>
      </c>
      <c r="H6" s="65" t="s">
        <v>87</v>
      </c>
      <c r="I6" s="65" t="s">
        <v>99</v>
      </c>
      <c r="J6" s="65" t="s">
        <v>86</v>
      </c>
      <c r="K6" s="65" t="s">
        <v>87</v>
      </c>
    </row>
    <row r="7" s="61" customFormat="1" ht="30" customHeight="1" spans="1:11">
      <c r="A7" s="66" t="s">
        <v>170</v>
      </c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 t="s">
        <v>171</v>
      </c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 t="s">
        <v>172</v>
      </c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 t="s">
        <v>173</v>
      </c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 t="s">
        <v>173</v>
      </c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 t="s">
        <v>173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 t="s">
        <v>173</v>
      </c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 t="s">
        <v>173</v>
      </c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 t="s">
        <v>173</v>
      </c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 t="s">
        <v>173</v>
      </c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83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4" width="11.75" customWidth="1"/>
    <col min="5" max="5" width="16.75" customWidth="1"/>
    <col min="6" max="6" width="11.75" customWidth="1"/>
    <col min="7" max="7" width="20.375" customWidth="1"/>
    <col min="8" max="8" width="33" style="43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1"/>
    </row>
    <row r="4" ht="21" customHeight="1" spans="1:8">
      <c r="A4" s="52" t="s">
        <v>176</v>
      </c>
      <c r="B4" s="53" t="s">
        <v>177</v>
      </c>
      <c r="C4" s="54" t="s">
        <v>178</v>
      </c>
      <c r="D4" s="54"/>
      <c r="E4" s="55" t="s">
        <v>179</v>
      </c>
      <c r="F4" s="10" t="s">
        <v>180</v>
      </c>
      <c r="G4" s="55" t="s">
        <v>181</v>
      </c>
      <c r="H4" s="55" t="s">
        <v>182</v>
      </c>
    </row>
    <row r="5" ht="21" customHeight="1" spans="1:8">
      <c r="A5" s="52"/>
      <c r="B5" s="53"/>
      <c r="C5" s="10" t="s">
        <v>183</v>
      </c>
      <c r="D5" s="10" t="s">
        <v>184</v>
      </c>
      <c r="E5" s="55"/>
      <c r="F5" s="10"/>
      <c r="G5" s="55"/>
      <c r="H5" s="55"/>
    </row>
    <row r="6" ht="27.75" customHeight="1" spans="1:8">
      <c r="A6" s="56" t="s">
        <v>83</v>
      </c>
      <c r="B6" s="57">
        <f>B7+B8+B9+B10</f>
        <v>57.48</v>
      </c>
      <c r="C6" s="57">
        <f>C7+C8+C9+C10</f>
        <v>56.48</v>
      </c>
      <c r="D6" s="57">
        <f>D7+D8+D9+D10</f>
        <v>1</v>
      </c>
      <c r="E6" s="58"/>
      <c r="F6" s="59"/>
      <c r="G6" s="59" t="s">
        <v>185</v>
      </c>
      <c r="H6" s="60" t="s">
        <v>185</v>
      </c>
    </row>
    <row r="7" ht="27.75" customHeight="1" spans="1:8">
      <c r="A7" s="60" t="s">
        <v>186</v>
      </c>
      <c r="B7" s="57">
        <v>1</v>
      </c>
      <c r="C7" s="57"/>
      <c r="D7" s="57">
        <v>1</v>
      </c>
      <c r="E7" s="58" t="s">
        <v>187</v>
      </c>
      <c r="F7" s="59" t="s">
        <v>188</v>
      </c>
      <c r="G7" s="60" t="s">
        <v>186</v>
      </c>
      <c r="H7" s="60" t="s">
        <v>189</v>
      </c>
    </row>
    <row r="8" ht="48" customHeight="1" spans="1:8">
      <c r="A8" s="60" t="s">
        <v>190</v>
      </c>
      <c r="B8" s="57">
        <v>6.48</v>
      </c>
      <c r="C8" s="57">
        <v>6.48</v>
      </c>
      <c r="D8" s="57"/>
      <c r="E8" s="58" t="s">
        <v>191</v>
      </c>
      <c r="F8" s="59" t="s">
        <v>192</v>
      </c>
      <c r="G8" s="60" t="s">
        <v>193</v>
      </c>
      <c r="H8" s="60" t="s">
        <v>194</v>
      </c>
    </row>
    <row r="9" ht="61" customHeight="1" spans="1:8">
      <c r="A9" s="60" t="s">
        <v>195</v>
      </c>
      <c r="B9" s="57">
        <v>30</v>
      </c>
      <c r="C9" s="57">
        <v>30</v>
      </c>
      <c r="D9" s="57"/>
      <c r="E9" s="58" t="s">
        <v>191</v>
      </c>
      <c r="F9" s="59" t="s">
        <v>192</v>
      </c>
      <c r="G9" s="60" t="s">
        <v>196</v>
      </c>
      <c r="H9" s="60" t="s">
        <v>197</v>
      </c>
    </row>
    <row r="10" ht="75" customHeight="1" spans="1:8">
      <c r="A10" s="60" t="s">
        <v>190</v>
      </c>
      <c r="B10" s="57">
        <v>20</v>
      </c>
      <c r="C10" s="57">
        <v>20</v>
      </c>
      <c r="D10" s="57"/>
      <c r="E10" s="58" t="s">
        <v>191</v>
      </c>
      <c r="F10" s="59" t="s">
        <v>192</v>
      </c>
      <c r="G10" s="60" t="s">
        <v>198</v>
      </c>
      <c r="H10" s="60" t="s">
        <v>199</v>
      </c>
    </row>
    <row r="11" ht="27.75" customHeight="1" spans="1:8">
      <c r="A11" s="60"/>
      <c r="B11" s="57"/>
      <c r="C11" s="57"/>
      <c r="D11" s="57"/>
      <c r="E11" s="58"/>
      <c r="F11" s="59"/>
      <c r="G11" s="59"/>
      <c r="H11" s="60"/>
    </row>
    <row r="12" ht="27.75" customHeight="1" spans="1:8">
      <c r="A12" s="60"/>
      <c r="B12" s="57"/>
      <c r="C12" s="57"/>
      <c r="D12" s="57"/>
      <c r="E12" s="58"/>
      <c r="F12" s="59"/>
      <c r="G12" s="59"/>
      <c r="H12" s="60"/>
    </row>
    <row r="13" ht="27.75" customHeight="1" spans="1:8">
      <c r="A13" s="60"/>
      <c r="B13" s="57"/>
      <c r="C13" s="57"/>
      <c r="D13" s="57"/>
      <c r="E13" s="58"/>
      <c r="F13" s="59"/>
      <c r="G13" s="59"/>
      <c r="H13" s="60"/>
    </row>
    <row r="14" ht="27.75" customHeight="1" spans="1:8">
      <c r="A14" s="60"/>
      <c r="B14" s="57"/>
      <c r="C14" s="57"/>
      <c r="D14" s="57"/>
      <c r="E14" s="58"/>
      <c r="F14" s="59"/>
      <c r="G14" s="59"/>
      <c r="H14" s="60"/>
    </row>
    <row r="15" ht="27.75" customHeight="1" spans="1:8">
      <c r="A15" s="60"/>
      <c r="B15" s="57"/>
      <c r="C15" s="57"/>
      <c r="D15" s="57"/>
      <c r="E15" s="58"/>
      <c r="F15" s="59"/>
      <c r="G15" s="59"/>
      <c r="H15" s="60"/>
    </row>
    <row r="16" ht="27.75" customHeight="1" spans="1:8">
      <c r="A16" s="60"/>
      <c r="B16" s="57"/>
      <c r="C16" s="57"/>
      <c r="D16" s="57"/>
      <c r="E16" s="58"/>
      <c r="F16" s="59"/>
      <c r="G16" s="59"/>
      <c r="H16" s="60"/>
    </row>
    <row r="17" ht="27.75" customHeight="1" spans="1:8">
      <c r="A17" s="60"/>
      <c r="B17" s="57"/>
      <c r="C17" s="57"/>
      <c r="D17" s="57"/>
      <c r="E17" s="58"/>
      <c r="F17" s="59"/>
      <c r="G17" s="59"/>
      <c r="H17" s="60"/>
    </row>
    <row r="18" ht="27.75" customHeight="1" spans="1:8">
      <c r="A18" s="60"/>
      <c r="B18" s="57"/>
      <c r="C18" s="57"/>
      <c r="D18" s="57"/>
      <c r="E18" s="58"/>
      <c r="F18" s="59"/>
      <c r="G18" s="59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Eve</cp:lastModifiedBy>
  <dcterms:created xsi:type="dcterms:W3CDTF">1996-12-17T01:32:00Z</dcterms:created>
  <cp:lastPrinted>2019-03-08T08:00:00Z</cp:lastPrinted>
  <dcterms:modified xsi:type="dcterms:W3CDTF">2021-05-21T03:41:41Z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270777AB40574543B5E23274744AAEF1</vt:lpwstr>
  </property>
</Properties>
</file>