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\Desktop\"/>
    </mc:Choice>
  </mc:AlternateContent>
  <xr:revisionPtr revIDLastSave="0" documentId="13_ncr:1_{B289754A-B186-4D3E-A7C8-8C70587FEC7A}" xr6:coauthVersionLast="46" xr6:coauthVersionMax="46" xr10:uidLastSave="{00000000-0000-0000-0000-000000000000}"/>
  <bookViews>
    <workbookView xWindow="-108" yWindow="-108" windowWidth="23256" windowHeight="12576" firstSheet="2" activeTab="4" xr2:uid="{00000000-000D-0000-FFFF-FFFF00000000}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  <sheet name="Sheet1" sheetId="16" r:id="rId12"/>
    <sheet name="Sheet2" sheetId="17" r:id="rId13"/>
    <sheet name="Sheet3" sheetId="18" r:id="rId14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91029" iterate="1"/>
</workbook>
</file>

<file path=xl/calcChain.xml><?xml version="1.0" encoding="utf-8"?>
<calcChain xmlns="http://schemas.openxmlformats.org/spreadsheetml/2006/main">
  <c r="K23" i="2" l="1"/>
  <c r="J23" i="2"/>
  <c r="I23" i="2"/>
  <c r="K19" i="2"/>
  <c r="J22" i="2"/>
  <c r="F22" i="2"/>
  <c r="C22" i="2"/>
  <c r="G21" i="2"/>
  <c r="F21" i="2"/>
  <c r="F20" i="2" s="1"/>
  <c r="D21" i="2"/>
  <c r="C21" i="2"/>
  <c r="C20" i="2" s="1"/>
  <c r="D20" i="2"/>
  <c r="J19" i="2"/>
  <c r="F19" i="2"/>
  <c r="C19" i="2"/>
  <c r="K18" i="2"/>
  <c r="J18" i="2"/>
  <c r="F18" i="2"/>
  <c r="C18" i="2"/>
  <c r="H17" i="2"/>
  <c r="H16" i="2" s="1"/>
  <c r="G17" i="2"/>
  <c r="G16" i="2" s="1"/>
  <c r="E17" i="2"/>
  <c r="E16" i="2" s="1"/>
  <c r="D17" i="2"/>
  <c r="D16" i="2" s="1"/>
  <c r="J15" i="2"/>
  <c r="F15" i="2"/>
  <c r="C15" i="2"/>
  <c r="J14" i="2"/>
  <c r="F14" i="2"/>
  <c r="I14" i="2" s="1"/>
  <c r="C14" i="2"/>
  <c r="J13" i="2"/>
  <c r="F13" i="2"/>
  <c r="I13" i="2" s="1"/>
  <c r="C13" i="2"/>
  <c r="G12" i="2"/>
  <c r="J12" i="2" s="1"/>
  <c r="D12" i="2"/>
  <c r="D11" i="2" s="1"/>
  <c r="C12" i="2"/>
  <c r="C11" i="2" s="1"/>
  <c r="G11" i="2"/>
  <c r="J10" i="2"/>
  <c r="F10" i="2"/>
  <c r="C10" i="2"/>
  <c r="F9" i="2"/>
  <c r="C9" i="2"/>
  <c r="G8" i="2"/>
  <c r="D8" i="2"/>
  <c r="D7" i="2" s="1"/>
  <c r="E17" i="9"/>
  <c r="E16" i="9" s="1"/>
  <c r="D17" i="9"/>
  <c r="D16" i="9" s="1"/>
  <c r="D12" i="9"/>
  <c r="D11" i="9" s="1"/>
  <c r="D8" i="9"/>
  <c r="D7" i="9" s="1"/>
  <c r="H19" i="1"/>
  <c r="D19" i="1"/>
  <c r="H11" i="1"/>
  <c r="H10" i="1"/>
  <c r="H9" i="1"/>
  <c r="H8" i="1"/>
  <c r="F17" i="2" l="1"/>
  <c r="F16" i="2" s="1"/>
  <c r="I16" i="2"/>
  <c r="I18" i="2"/>
  <c r="J8" i="2"/>
  <c r="J11" i="2"/>
  <c r="I20" i="2"/>
  <c r="I15" i="2"/>
  <c r="J17" i="2"/>
  <c r="I19" i="2"/>
  <c r="J21" i="2"/>
  <c r="K16" i="2"/>
  <c r="C8" i="2"/>
  <c r="C7" i="2" s="1"/>
  <c r="K17" i="2"/>
  <c r="F8" i="2"/>
  <c r="C17" i="2"/>
  <c r="C16" i="2" s="1"/>
  <c r="I22" i="2"/>
  <c r="I8" i="2"/>
  <c r="F7" i="2"/>
  <c r="J16" i="2"/>
  <c r="I21" i="2"/>
  <c r="G20" i="2"/>
  <c r="J20" i="2" s="1"/>
  <c r="I10" i="2"/>
  <c r="F12" i="2"/>
  <c r="G7" i="2"/>
  <c r="J7" i="2" s="1"/>
  <c r="I17" i="2" l="1"/>
  <c r="I7" i="2"/>
  <c r="I12" i="2"/>
  <c r="F11" i="2"/>
  <c r="I11" i="2" s="1"/>
</calcChain>
</file>

<file path=xl/sharedStrings.xml><?xml version="1.0" encoding="utf-8"?>
<sst xmlns="http://schemas.openxmlformats.org/spreadsheetml/2006/main" count="321" uniqueCount="189">
  <si>
    <t>表1</t>
  </si>
  <si>
    <t>孝义市工业和信息化局2021年部门收支总表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</si>
  <si>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</si>
  <si>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</si>
  <si>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</si>
  <si>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</si>
  <si>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</si>
  <si>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</si>
  <si>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</si>
  <si>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</si>
  <si>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</si>
  <si>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</si>
  <si>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一、社会保障和就业支出</t>
  </si>
  <si>
    <t>二、政府性基金收入</t>
  </si>
  <si>
    <t>三、纳入财政专户管理的事业收入</t>
  </si>
  <si>
    <t>本年收入合计</t>
  </si>
  <si>
    <t>本年支出合计</t>
  </si>
  <si>
    <t>表2</t>
  </si>
  <si>
    <t>孝义市工业和信息化局2021年部门收入总表</t>
  </si>
  <si>
    <t>项目</t>
  </si>
  <si>
    <t>一般公共预算</t>
  </si>
  <si>
    <t>政府性基金</t>
  </si>
  <si>
    <t>纳入财政专户管理的事业收入</t>
  </si>
  <si>
    <t>科目编码</t>
  </si>
  <si>
    <t>科目名称</t>
  </si>
  <si>
    <t>行政单位离退休</t>
  </si>
  <si>
    <t>机关事业单位基本养老保险缴费支出</t>
  </si>
  <si>
    <t>行政单位医疗</t>
  </si>
  <si>
    <t>事业单位医疗</t>
  </si>
  <si>
    <t>公务员医疗补助</t>
  </si>
  <si>
    <t>其他工业和信息产业监管支出</t>
  </si>
  <si>
    <t>住房公积金</t>
  </si>
  <si>
    <t>合      计</t>
  </si>
  <si>
    <t>表3</t>
  </si>
  <si>
    <t>基本支出</t>
  </si>
  <si>
    <t>项目支出</t>
  </si>
  <si>
    <t>合         计</t>
  </si>
  <si>
    <t>表4</t>
  </si>
  <si>
    <t>孝义市工业和信息化局2021年财政拨款收支总表</t>
  </si>
  <si>
    <t>小计</t>
  </si>
  <si>
    <t>政府性基金预算</t>
  </si>
  <si>
    <t>表5</t>
  </si>
  <si>
    <t>孝义市工业和信息化局2021年一般公共预算支出表</t>
  </si>
  <si>
    <t>2020年预算数</t>
  </si>
  <si>
    <t>2021年预算数</t>
  </si>
  <si>
    <t>2021年预算数比2020年预算数增减%</t>
  </si>
  <si>
    <t>合计</t>
  </si>
  <si>
    <t>表6</t>
  </si>
  <si>
    <t>孝义市工业和信息化局2021年一般公共预算基本支出经济科目表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</si>
  <si>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</si>
  <si>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</si>
  <si>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</si>
  <si>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</si>
  <si>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</si>
  <si>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</si>
  <si>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</si>
  <si>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</si>
  <si>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</si>
  <si>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</si>
  <si>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</si>
  <si>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</si>
  <si>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</si>
  <si>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</si>
  <si>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</si>
  <si>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</si>
  <si>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</si>
  <si>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</si>
  <si>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</si>
  <si>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</si>
  <si>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</si>
  <si>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</si>
  <si>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</si>
  <si>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</si>
  <si>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</si>
  <si>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</si>
  <si>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</si>
  <si>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</si>
  <si>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</si>
  <si>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培训费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</si>
  <si>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公务接待费</t>
    </r>
  </si>
  <si>
    <t xml:space="preserve">    专用材料费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</si>
  <si>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</si>
  <si>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</si>
  <si>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</si>
  <si>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</si>
  <si>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</si>
  <si>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</si>
  <si>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</si>
  <si>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</si>
  <si>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</si>
  <si>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</si>
  <si>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</si>
  <si>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</si>
  <si>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</si>
  <si>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</si>
  <si>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</si>
  <si>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</si>
  <si>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</si>
  <si>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</si>
  <si>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</si>
  <si>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</si>
  <si>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</si>
  <si>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</si>
  <si>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</si>
  <si>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</si>
  <si>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</si>
  <si>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</si>
  <si>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</si>
  <si>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</si>
  <si>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</si>
  <si>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</si>
  <si>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</si>
  <si>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孝义市工业和信息化局2021年政府性基金预算支出表</t>
  </si>
  <si>
    <t>2021年预算比2020年预算数增减</t>
  </si>
  <si>
    <t>表9</t>
  </si>
  <si>
    <t>孝义市工业和信息化局2021年一般公共预算重点项目绩效目标表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</si>
  <si>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</si>
  <si>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</si>
  <si>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</si>
  <si>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</si>
  <si>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</si>
  <si>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</si>
  <si>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</si>
  <si>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</si>
  <si>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</si>
  <si>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</si>
  <si>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孝义市新材料产业园规划项目</t>
  </si>
  <si>
    <t>2150599</t>
  </si>
  <si>
    <t>孝义市新材料产业园规划</t>
  </si>
  <si>
    <t>2021年完成</t>
  </si>
  <si>
    <t>关停城财、红沟焦化咨询指导项目</t>
  </si>
  <si>
    <t>关停城财、红沟焦化咨询指导费用</t>
  </si>
  <si>
    <r>
      <rPr>
        <sz val="12"/>
        <rFont val="宋体"/>
        <family val="3"/>
        <charset val="134"/>
      </rPr>
      <t>表1</t>
    </r>
    <r>
      <rPr>
        <sz val="12"/>
        <rFont val="宋体"/>
        <family val="3"/>
        <charset val="134"/>
      </rPr>
      <t>0</t>
    </r>
  </si>
  <si>
    <t>孝义市工业和信息化局2021年政府采购预算表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</si>
  <si>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</si>
  <si>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</si>
  <si>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</si>
  <si>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</si>
  <si>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</si>
  <si>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</si>
  <si>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</si>
  <si>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</si>
  <si>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</si>
  <si>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</si>
  <si>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</si>
  <si>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</si>
  <si>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</si>
  <si>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</si>
  <si>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</si>
  <si>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办公设备</t>
  </si>
  <si>
    <t>A0669-其他家具用具</t>
  </si>
  <si>
    <t>台</t>
  </si>
  <si>
    <t>A020101-计算机设备</t>
  </si>
  <si>
    <t>A0202-办公设备</t>
  </si>
  <si>
    <r>
      <rPr>
        <sz val="12"/>
        <rFont val="宋体"/>
        <family val="3"/>
        <charset val="134"/>
      </rPr>
      <t>表1</t>
    </r>
    <r>
      <rPr>
        <sz val="12"/>
        <rFont val="宋体"/>
        <family val="3"/>
        <charset val="134"/>
      </rPr>
      <t>1</t>
    </r>
  </si>
  <si>
    <t>孝义市工业和信息化局2021年政府购买服务支出预算表</t>
  </si>
  <si>
    <t>购买服务内容</t>
  </si>
  <si>
    <t>承接主体</t>
  </si>
  <si>
    <t>一般公共预算资金</t>
  </si>
  <si>
    <t>其他收入安排资金</t>
  </si>
  <si>
    <t>二、卫生健康支出</t>
  </si>
  <si>
    <t>三、资源勘探信息等支出</t>
  </si>
  <si>
    <t>四、住房保障支出</t>
  </si>
  <si>
    <t>五、国有资本经营预算支出</t>
  </si>
  <si>
    <t>社会保障和就业支出</t>
  </si>
  <si>
    <t>行政事业单位离退休</t>
  </si>
  <si>
    <t>卫生健康支出</t>
  </si>
  <si>
    <t>行政事业单位医疗</t>
  </si>
  <si>
    <t>资源勘探信息等支出</t>
  </si>
  <si>
    <t>工业和信息产业监管</t>
  </si>
  <si>
    <t>行政运行</t>
  </si>
  <si>
    <t>住房保障支出</t>
  </si>
  <si>
    <t>住房改革支出</t>
  </si>
  <si>
    <t>四、国有资本经营预算收入</t>
    <phoneticPr fontId="4" type="noConversion"/>
  </si>
  <si>
    <t>国有资本经营预算收入</t>
    <phoneticPr fontId="4" type="noConversion"/>
  </si>
  <si>
    <t>　　　国有资本经营预算支出</t>
  </si>
  <si>
    <t>　　解决历史遗留问题及改革成本支出</t>
    <phoneticPr fontId="4" type="noConversion"/>
  </si>
  <si>
    <t>　　　国有企业退休人员社会化管理补助支出</t>
    <phoneticPr fontId="4" type="noConversion"/>
  </si>
  <si>
    <t>合  计</t>
    <phoneticPr fontId="4" type="noConversion"/>
  </si>
  <si>
    <t>三、国有资本经营预算收入</t>
    <phoneticPr fontId="4" type="noConversion"/>
  </si>
  <si>
    <t xml:space="preserve">   办公设备购置费</t>
    <phoneticPr fontId="4" type="noConversion"/>
  </si>
  <si>
    <t>孝义市工业和信息化局2021年一般公共预算“三公”经费支出情况统计表</t>
    <phoneticPr fontId="4" type="noConversion"/>
  </si>
  <si>
    <t>孝义市工业和信息化局2021年部门支出总表</t>
    <phoneticPr fontId="4" type="noConversion"/>
  </si>
  <si>
    <t>2150101</t>
    <phoneticPr fontId="4" type="noConversion"/>
  </si>
  <si>
    <t>行政运行</t>
    <phoneticPr fontId="4" type="noConversion"/>
  </si>
  <si>
    <t>干部专业基础能力培训班开支费用2020年度</t>
  </si>
  <si>
    <t>干部专业基础能力培训班开支费用2020年度</t>
    <phoneticPr fontId="4" type="noConversion"/>
  </si>
  <si>
    <t>干部专业基础能力培训班开支费用2021年度</t>
    <phoneticPr fontId="4" type="noConversion"/>
  </si>
  <si>
    <t>　　　国有资本经营预算支出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</si>
</sst>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_ "/>
    <numFmt numFmtId="178" formatCode="* #,##0.0;* \-#,##0.0;* &quot;&quot;??;@"/>
    <numFmt numFmtId="179" formatCode="#,##0.00_ "/>
  </numFmts>
  <fonts count="15">
    <font>
      <sz val="12"/>
      <name val="宋体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4"/>
      <name val="黑体"/>
      <family val="3"/>
      <charset val="134"/>
    </font>
    <font>
      <b/>
      <sz val="18"/>
      <name val="宋体"/>
      <family val="3"/>
      <charset val="134"/>
    </font>
    <font>
      <sz val="10"/>
      <name val="Arial"/>
      <family val="2"/>
    </font>
    <font>
      <sz val="12"/>
      <name val="楷体_GB2312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Protection="0"/>
    <xf numFmtId="0" fontId="1" fillId="0" borderId="0" applyProtection="0"/>
  </cellStyleXfs>
  <cellXfs count="16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" fillId="0" borderId="0" xfId="1" applyProtection="1"/>
    <xf numFmtId="0" fontId="1" fillId="0" borderId="0" xfId="1" applyAlignment="1" applyProtection="1">
      <alignment wrapText="1"/>
    </xf>
    <xf numFmtId="49" fontId="3" fillId="2" borderId="0" xfId="1" applyNumberFormat="1" applyFont="1" applyFill="1" applyAlignment="1" applyProtection="1">
      <alignment horizontal="center" vertical="center"/>
    </xf>
    <xf numFmtId="49" fontId="3" fillId="2" borderId="0" xfId="1" applyNumberFormat="1" applyFont="1" applyFill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1" applyFont="1" applyBorder="1" applyProtection="1"/>
    <xf numFmtId="0" fontId="0" fillId="0" borderId="2" xfId="1" applyFont="1" applyBorder="1" applyAlignment="1" applyProtection="1">
      <alignment wrapText="1"/>
    </xf>
    <xf numFmtId="0" fontId="4" fillId="0" borderId="2" xfId="1" applyFont="1" applyBorder="1" applyProtection="1"/>
    <xf numFmtId="0" fontId="4" fillId="0" borderId="2" xfId="1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8" fontId="5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 applyProtection="1">
      <alignment vertical="center"/>
    </xf>
    <xf numFmtId="0" fontId="4" fillId="0" borderId="0" xfId="0" applyFont="1" applyProtection="1"/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9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176" fontId="0" fillId="0" borderId="15" xfId="0" applyNumberFormat="1" applyBorder="1" applyAlignment="1">
      <alignment horizontal="left" vertical="center"/>
    </xf>
    <xf numFmtId="176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Font="1" applyBorder="1" applyAlignment="1" applyProtection="1">
      <alignment vertical="center"/>
    </xf>
    <xf numFmtId="176" fontId="0" fillId="0" borderId="15" xfId="0" applyNumberFormat="1" applyFont="1" applyBorder="1" applyAlignment="1" applyProtection="1">
      <alignment vertical="center"/>
    </xf>
    <xf numFmtId="176" fontId="1" fillId="0" borderId="2" xfId="0" applyNumberFormat="1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49" fontId="0" fillId="0" borderId="15" xfId="0" applyNumberFormat="1" applyBorder="1" applyAlignment="1" applyProtection="1">
      <alignment horizontal="center" vertical="center"/>
    </xf>
    <xf numFmtId="49" fontId="0" fillId="0" borderId="15" xfId="0" applyNumberFormat="1" applyBorder="1" applyAlignment="1">
      <alignment horizontal="left" vertical="center"/>
    </xf>
    <xf numFmtId="176" fontId="1" fillId="0" borderId="15" xfId="0" applyNumberFormat="1" applyFont="1" applyBorder="1" applyAlignment="1">
      <alignment horizontal="center" vertical="center"/>
    </xf>
    <xf numFmtId="176" fontId="0" fillId="0" borderId="15" xfId="0" applyNumberFormat="1" applyFont="1" applyBorder="1" applyAlignment="1" applyProtection="1">
      <alignment horizontal="center" vertical="center"/>
      <protection locked="0"/>
    </xf>
    <xf numFmtId="176" fontId="0" fillId="0" borderId="15" xfId="0" applyNumberFormat="1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176" fontId="4" fillId="0" borderId="0" xfId="0" applyNumberFormat="1" applyFont="1" applyProtection="1"/>
    <xf numFmtId="176" fontId="5" fillId="0" borderId="0" xfId="0" applyNumberFormat="1" applyFont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49" fontId="0" fillId="0" borderId="15" xfId="0" applyNumberFormat="1" applyBorder="1" applyAlignment="1" applyProtection="1">
      <alignment horizontal="center" vertical="center" wrapText="1"/>
    </xf>
    <xf numFmtId="0" fontId="14" fillId="0" borderId="15" xfId="0" applyFont="1" applyBorder="1" applyAlignment="1">
      <alignment horizontal="left" vertical="center"/>
    </xf>
    <xf numFmtId="49" fontId="14" fillId="0" borderId="15" xfId="0" applyNumberFormat="1" applyFont="1" applyBorder="1" applyAlignment="1" applyProtection="1">
      <alignment horizontal="center" vertical="center"/>
    </xf>
    <xf numFmtId="0" fontId="1" fillId="0" borderId="2" xfId="0" applyFont="1" applyBorder="1" applyProtection="1"/>
    <xf numFmtId="176" fontId="0" fillId="0" borderId="0" xfId="0" applyNumberFormat="1" applyProtection="1"/>
    <xf numFmtId="179" fontId="0" fillId="0" borderId="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0" fillId="0" borderId="2" xfId="0" quotePrefix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9" fontId="1" fillId="0" borderId="16" xfId="0" applyNumberFormat="1" applyFon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7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wrapText="1"/>
    </xf>
    <xf numFmtId="0" fontId="11" fillId="0" borderId="13" xfId="0" applyFont="1" applyBorder="1" applyAlignment="1" applyProtection="1">
      <alignment horizontal="left" vertical="center" wrapText="1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49" fontId="2" fillId="2" borderId="0" xfId="1" applyNumberFormat="1" applyFont="1" applyFill="1" applyAlignment="1" applyProtection="1">
      <alignment horizontal="center" vertical="center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176" fontId="0" fillId="0" borderId="7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_！2015年省级部门预算录入表（附件5）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showGridLines="0" showZeros="0" workbookViewId="0">
      <selection activeCell="E16" sqref="E16"/>
    </sheetView>
  </sheetViews>
  <sheetFormatPr defaultColWidth="6.8984375" defaultRowHeight="10.8"/>
  <cols>
    <col min="1" max="1" width="33" style="44" customWidth="1"/>
    <col min="2" max="4" width="9.19921875" style="44" customWidth="1"/>
    <col min="5" max="5" width="34.09765625" style="44" customWidth="1"/>
    <col min="6" max="8" width="10.19921875" style="44" customWidth="1"/>
    <col min="9" max="16384" width="6.8984375" style="44"/>
  </cols>
  <sheetData>
    <row r="1" spans="1:8" ht="16.5" customHeight="1">
      <c r="A1" s="45" t="s">
        <v>0</v>
      </c>
      <c r="B1" s="45"/>
      <c r="C1" s="45"/>
      <c r="D1" s="77"/>
      <c r="E1" s="77"/>
      <c r="F1" s="77"/>
      <c r="G1" s="77"/>
      <c r="H1" s="78"/>
    </row>
    <row r="2" spans="1:8" ht="18.75" customHeight="1">
      <c r="A2" s="79"/>
      <c r="B2" s="79"/>
      <c r="C2" s="79"/>
      <c r="D2" s="77"/>
      <c r="E2" s="77"/>
      <c r="F2" s="77"/>
      <c r="G2" s="77"/>
      <c r="H2" s="78"/>
    </row>
    <row r="3" spans="1:8" ht="21" customHeight="1">
      <c r="A3" s="113" t="s">
        <v>1</v>
      </c>
      <c r="B3" s="113"/>
      <c r="C3" s="113"/>
      <c r="D3" s="113"/>
      <c r="E3" s="113"/>
      <c r="F3" s="113"/>
      <c r="G3" s="113"/>
      <c r="H3" s="113"/>
    </row>
    <row r="4" spans="1:8" ht="14.25" customHeight="1">
      <c r="A4" s="80"/>
      <c r="B4" s="80"/>
      <c r="C4" s="80"/>
      <c r="D4" s="80"/>
      <c r="E4" s="80"/>
      <c r="F4" s="80"/>
      <c r="G4" s="80"/>
      <c r="H4" s="57" t="s">
        <v>2</v>
      </c>
    </row>
    <row r="5" spans="1:8" ht="24" customHeight="1">
      <c r="A5" s="114" t="s">
        <v>3</v>
      </c>
      <c r="B5" s="115"/>
      <c r="C5" s="115"/>
      <c r="D5" s="115"/>
      <c r="E5" s="114" t="s">
        <v>4</v>
      </c>
      <c r="F5" s="115"/>
      <c r="G5" s="115"/>
      <c r="H5" s="115"/>
    </row>
    <row r="6" spans="1:8" ht="24" customHeight="1">
      <c r="A6" s="119" t="s">
        <v>5</v>
      </c>
      <c r="B6" s="116" t="s">
        <v>6</v>
      </c>
      <c r="C6" s="117"/>
      <c r="D6" s="118"/>
      <c r="E6" s="121" t="s">
        <v>7</v>
      </c>
      <c r="F6" s="116" t="s">
        <v>6</v>
      </c>
      <c r="G6" s="117"/>
      <c r="H6" s="118"/>
    </row>
    <row r="7" spans="1:8" ht="48.75" customHeight="1">
      <c r="A7" s="120"/>
      <c r="B7" s="84" t="s">
        <v>8</v>
      </c>
      <c r="C7" s="84" t="s">
        <v>9</v>
      </c>
      <c r="D7" s="84" t="s">
        <v>10</v>
      </c>
      <c r="E7" s="122"/>
      <c r="F7" s="84" t="s">
        <v>8</v>
      </c>
      <c r="G7" s="84" t="s">
        <v>9</v>
      </c>
      <c r="H7" s="84" t="s">
        <v>10</v>
      </c>
    </row>
    <row r="8" spans="1:8" ht="24" customHeight="1">
      <c r="A8" s="50" t="s">
        <v>11</v>
      </c>
      <c r="B8" s="87">
        <v>591.74</v>
      </c>
      <c r="C8" s="87">
        <v>669.2</v>
      </c>
      <c r="D8" s="87">
        <v>13.09</v>
      </c>
      <c r="E8" s="90" t="s">
        <v>12</v>
      </c>
      <c r="F8" s="91">
        <v>68.540700000000001</v>
      </c>
      <c r="G8" s="91">
        <v>72.61</v>
      </c>
      <c r="H8" s="91">
        <f>(G8-F8)/F8*100</f>
        <v>5.9370563767221496</v>
      </c>
    </row>
    <row r="9" spans="1:8" ht="24" customHeight="1">
      <c r="A9" s="50" t="s">
        <v>13</v>
      </c>
      <c r="B9" s="87"/>
      <c r="C9" s="87"/>
      <c r="D9" s="86"/>
      <c r="E9" s="90" t="s">
        <v>160</v>
      </c>
      <c r="F9" s="91">
        <v>28.621500000000001</v>
      </c>
      <c r="G9" s="91">
        <v>30.37</v>
      </c>
      <c r="H9" s="91">
        <f>(G9-F9)/F9*100</f>
        <v>6.1090439005642612</v>
      </c>
    </row>
    <row r="10" spans="1:8" ht="24" customHeight="1">
      <c r="A10" s="50" t="s">
        <v>14</v>
      </c>
      <c r="B10" s="87"/>
      <c r="C10" s="87"/>
      <c r="D10" s="87"/>
      <c r="E10" s="90" t="s">
        <v>161</v>
      </c>
      <c r="F10" s="91">
        <v>449.93729999999999</v>
      </c>
      <c r="G10" s="91">
        <v>518.54999999999995</v>
      </c>
      <c r="H10" s="91">
        <f>(G10-F10)/F10*100</f>
        <v>15.249391415203844</v>
      </c>
    </row>
    <row r="11" spans="1:8" ht="24" customHeight="1">
      <c r="A11" s="95" t="s">
        <v>173</v>
      </c>
      <c r="B11" s="87"/>
      <c r="C11" s="87">
        <v>5</v>
      </c>
      <c r="D11" s="87"/>
      <c r="E11" s="90" t="s">
        <v>162</v>
      </c>
      <c r="F11" s="91">
        <v>44.643500000000003</v>
      </c>
      <c r="G11" s="91">
        <v>47.67</v>
      </c>
      <c r="H11" s="91">
        <f>(G11-F11)/F11*100</f>
        <v>6.7792623786217447</v>
      </c>
    </row>
    <row r="12" spans="1:8" ht="24" customHeight="1">
      <c r="A12" s="50"/>
      <c r="B12" s="87"/>
      <c r="C12" s="87"/>
      <c r="D12" s="87"/>
      <c r="E12" s="90" t="s">
        <v>163</v>
      </c>
      <c r="F12" s="91"/>
      <c r="G12" s="91">
        <v>5</v>
      </c>
      <c r="H12" s="91"/>
    </row>
    <row r="13" spans="1:8" ht="24" customHeight="1">
      <c r="A13" s="50"/>
      <c r="B13" s="87"/>
      <c r="C13" s="87"/>
      <c r="D13" s="87"/>
      <c r="E13" s="85"/>
      <c r="F13" s="73"/>
      <c r="G13" s="73"/>
      <c r="H13" s="74"/>
    </row>
    <row r="14" spans="1:8" ht="24" customHeight="1">
      <c r="A14" s="50"/>
      <c r="B14" s="87"/>
      <c r="C14" s="87"/>
      <c r="D14" s="87"/>
      <c r="E14" s="87"/>
      <c r="F14" s="74"/>
      <c r="G14" s="74"/>
      <c r="H14" s="74"/>
    </row>
    <row r="15" spans="1:8" ht="24" customHeight="1">
      <c r="A15" s="50"/>
      <c r="B15" s="87"/>
      <c r="C15" s="87"/>
      <c r="D15" s="87"/>
      <c r="E15" s="87"/>
      <c r="F15" s="88"/>
      <c r="G15" s="88"/>
      <c r="H15" s="74"/>
    </row>
    <row r="16" spans="1:8" ht="24" customHeight="1">
      <c r="A16" s="50"/>
      <c r="B16" s="87"/>
      <c r="C16" s="87"/>
      <c r="D16" s="87"/>
      <c r="E16" s="87"/>
      <c r="F16" s="88"/>
      <c r="G16" s="88"/>
      <c r="H16" s="74"/>
    </row>
    <row r="17" spans="1:8" ht="24" customHeight="1">
      <c r="A17" s="93"/>
      <c r="B17" s="94"/>
      <c r="C17" s="94"/>
      <c r="D17" s="94"/>
      <c r="E17" s="94"/>
      <c r="F17" s="88"/>
      <c r="G17" s="88"/>
      <c r="H17" s="74"/>
    </row>
    <row r="18" spans="1:8" ht="24" customHeight="1">
      <c r="A18" s="50"/>
      <c r="B18" s="87"/>
      <c r="C18" s="87"/>
      <c r="D18" s="87"/>
      <c r="E18" s="87"/>
      <c r="F18" s="88"/>
      <c r="G18" s="88"/>
      <c r="H18" s="74"/>
    </row>
    <row r="19" spans="1:8" ht="24" customHeight="1">
      <c r="A19" s="92" t="s">
        <v>15</v>
      </c>
      <c r="B19" s="91">
        <v>591.74300000000005</v>
      </c>
      <c r="C19" s="91">
        <v>674.2</v>
      </c>
      <c r="D19" s="91">
        <f>(C19-B19)/B19*100</f>
        <v>13.934596606972956</v>
      </c>
      <c r="E19" s="91" t="s">
        <v>16</v>
      </c>
      <c r="F19" s="91">
        <v>591.74300000000005</v>
      </c>
      <c r="G19" s="91">
        <v>674.2</v>
      </c>
      <c r="H19" s="91">
        <f>(G19-F19)/F19*100</f>
        <v>13.934596606972956</v>
      </c>
    </row>
    <row r="20" spans="1:8" ht="24" customHeight="1">
      <c r="F20" s="89"/>
      <c r="G20" s="89"/>
      <c r="H20" s="89"/>
    </row>
    <row r="21" spans="1:8">
      <c r="F21" s="89"/>
      <c r="G21" s="89"/>
      <c r="H21" s="89"/>
    </row>
    <row r="22" spans="1:8">
      <c r="F22" s="89"/>
      <c r="G22" s="89"/>
      <c r="H22" s="89"/>
    </row>
    <row r="23" spans="1:8">
      <c r="F23" s="89"/>
      <c r="G23" s="89"/>
      <c r="H23" s="89"/>
    </row>
    <row r="24" spans="1:8">
      <c r="F24" s="89"/>
      <c r="G24" s="89"/>
      <c r="H24" s="89"/>
    </row>
    <row r="25" spans="1:8">
      <c r="F25" s="89"/>
      <c r="G25" s="89"/>
      <c r="H25" s="89"/>
    </row>
    <row r="26" spans="1:8">
      <c r="F26" s="89"/>
      <c r="G26" s="89"/>
      <c r="H26" s="89"/>
    </row>
    <row r="27" spans="1:8">
      <c r="F27" s="89"/>
      <c r="G27" s="89"/>
      <c r="H27" s="89"/>
    </row>
    <row r="28" spans="1:8">
      <c r="F28" s="89"/>
      <c r="G28" s="89"/>
      <c r="H28" s="89"/>
    </row>
    <row r="29" spans="1:8">
      <c r="F29" s="89"/>
      <c r="G29" s="89"/>
      <c r="H29" s="89"/>
    </row>
    <row r="30" spans="1:8">
      <c r="F30" s="89"/>
      <c r="G30" s="89"/>
      <c r="H30" s="89"/>
    </row>
    <row r="31" spans="1:8">
      <c r="F31" s="89"/>
      <c r="G31" s="89"/>
      <c r="H31" s="89"/>
    </row>
    <row r="32" spans="1:8">
      <c r="F32" s="89"/>
      <c r="G32" s="89"/>
      <c r="H32" s="89"/>
    </row>
    <row r="33" spans="6:8">
      <c r="F33" s="89"/>
      <c r="G33" s="89"/>
      <c r="H33" s="89"/>
    </row>
    <row r="34" spans="6:8">
      <c r="F34" s="89"/>
      <c r="G34" s="89"/>
      <c r="H34" s="89"/>
    </row>
    <row r="35" spans="6:8">
      <c r="F35" s="89"/>
      <c r="G35" s="89"/>
      <c r="H35" s="89"/>
    </row>
    <row r="36" spans="6:8">
      <c r="F36" s="89"/>
      <c r="G36" s="89"/>
      <c r="H36" s="89"/>
    </row>
    <row r="37" spans="6:8">
      <c r="F37" s="89"/>
      <c r="G37" s="89"/>
      <c r="H37" s="89"/>
    </row>
  </sheetData>
  <mergeCells count="7">
    <mergeCell ref="A3:H3"/>
    <mergeCell ref="A5:D5"/>
    <mergeCell ref="E5:H5"/>
    <mergeCell ref="B6:D6"/>
    <mergeCell ref="F6:H6"/>
    <mergeCell ref="A6:A7"/>
    <mergeCell ref="E6:E7"/>
  </mergeCells>
  <phoneticPr fontId="4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showGridLines="0" showZeros="0" topLeftCell="A10" workbookViewId="0">
      <selection activeCell="D11" sqref="D11"/>
    </sheetView>
  </sheetViews>
  <sheetFormatPr defaultColWidth="6.8984375" defaultRowHeight="10.8"/>
  <cols>
    <col min="1" max="1" width="17.19921875" style="44" customWidth="1"/>
    <col min="2" max="2" width="41.19921875" style="44" customWidth="1"/>
    <col min="3" max="5" width="14.59765625" style="44" customWidth="1"/>
    <col min="6" max="6" width="12" style="44" customWidth="1"/>
    <col min="7" max="7" width="15.59765625" style="44" customWidth="1"/>
    <col min="8" max="16384" width="6.8984375" style="44"/>
  </cols>
  <sheetData>
    <row r="1" spans="1:7" ht="16.5" customHeight="1">
      <c r="A1" s="30" t="s">
        <v>17</v>
      </c>
      <c r="B1" s="31"/>
      <c r="C1" s="31"/>
      <c r="D1" s="51"/>
      <c r="E1" s="51"/>
      <c r="F1" s="51"/>
      <c r="G1" s="51"/>
    </row>
    <row r="2" spans="1:7" ht="29.25" customHeight="1">
      <c r="A2" s="125" t="s">
        <v>18</v>
      </c>
      <c r="B2" s="125"/>
      <c r="C2" s="125"/>
      <c r="D2" s="125"/>
      <c r="E2" s="125"/>
      <c r="F2" s="125"/>
      <c r="G2" s="125"/>
    </row>
    <row r="3" spans="1:7" ht="26.25" customHeight="1">
      <c r="A3" s="45"/>
      <c r="B3" s="45"/>
      <c r="C3" s="45"/>
      <c r="D3" s="45"/>
      <c r="E3" s="45"/>
      <c r="F3" s="45"/>
      <c r="G3" s="83" t="s">
        <v>2</v>
      </c>
    </row>
    <row r="4" spans="1:7" ht="26.25" customHeight="1">
      <c r="A4" s="115" t="s">
        <v>19</v>
      </c>
      <c r="B4" s="115"/>
      <c r="C4" s="121" t="s">
        <v>15</v>
      </c>
      <c r="D4" s="126" t="s">
        <v>20</v>
      </c>
      <c r="E4" s="126" t="s">
        <v>21</v>
      </c>
      <c r="F4" s="126" t="s">
        <v>22</v>
      </c>
      <c r="G4" s="127" t="s">
        <v>174</v>
      </c>
    </row>
    <row r="5" spans="1:7" s="43" customFormat="1" ht="47.25" customHeight="1">
      <c r="A5" s="46" t="s">
        <v>23</v>
      </c>
      <c r="B5" s="46" t="s">
        <v>24</v>
      </c>
      <c r="C5" s="122"/>
      <c r="D5" s="126"/>
      <c r="E5" s="126"/>
      <c r="F5" s="126"/>
      <c r="G5" s="122"/>
    </row>
    <row r="6" spans="1:7" s="43" customFormat="1" ht="25.5" customHeight="1">
      <c r="A6" s="98">
        <v>208</v>
      </c>
      <c r="B6" s="91" t="s">
        <v>164</v>
      </c>
      <c r="C6" s="91">
        <v>72.61</v>
      </c>
      <c r="D6" s="91">
        <v>72.61</v>
      </c>
      <c r="E6" s="91"/>
      <c r="F6" s="91"/>
      <c r="G6" s="91"/>
    </row>
    <row r="7" spans="1:7" s="43" customFormat="1" ht="25.5" customHeight="1">
      <c r="A7" s="98">
        <v>20805</v>
      </c>
      <c r="B7" s="91" t="s">
        <v>165</v>
      </c>
      <c r="C7" s="91">
        <v>72.61</v>
      </c>
      <c r="D7" s="91">
        <v>72.61</v>
      </c>
      <c r="E7" s="91"/>
      <c r="F7" s="91"/>
      <c r="G7" s="91"/>
    </row>
    <row r="8" spans="1:7" s="43" customFormat="1" ht="25.5" customHeight="1">
      <c r="A8" s="98">
        <v>2080501</v>
      </c>
      <c r="B8" s="91" t="s">
        <v>25</v>
      </c>
      <c r="C8" s="91">
        <v>9.0500000000000007</v>
      </c>
      <c r="D8" s="91">
        <v>9.0500000000000007</v>
      </c>
      <c r="E8" s="91"/>
      <c r="F8" s="91"/>
      <c r="G8" s="91"/>
    </row>
    <row r="9" spans="1:7" s="43" customFormat="1" ht="25.5" customHeight="1">
      <c r="A9" s="98">
        <v>2080505</v>
      </c>
      <c r="B9" s="91" t="s">
        <v>26</v>
      </c>
      <c r="C9" s="91">
        <v>63.56</v>
      </c>
      <c r="D9" s="91">
        <v>63.56</v>
      </c>
      <c r="E9" s="91"/>
      <c r="F9" s="91"/>
      <c r="G9" s="91"/>
    </row>
    <row r="10" spans="1:7" s="43" customFormat="1" ht="25.5" customHeight="1">
      <c r="A10" s="98">
        <v>210</v>
      </c>
      <c r="B10" s="91" t="s">
        <v>166</v>
      </c>
      <c r="C10" s="91">
        <v>30.37</v>
      </c>
      <c r="D10" s="91">
        <v>30.37</v>
      </c>
      <c r="E10" s="91"/>
      <c r="F10" s="91"/>
      <c r="G10" s="91"/>
    </row>
    <row r="11" spans="1:7" customFormat="1" ht="25.5" customHeight="1">
      <c r="A11" s="98">
        <v>21011</v>
      </c>
      <c r="B11" s="91" t="s">
        <v>167</v>
      </c>
      <c r="C11" s="91">
        <v>30.37</v>
      </c>
      <c r="D11" s="91">
        <v>30.37</v>
      </c>
      <c r="E11" s="91"/>
      <c r="F11" s="91"/>
      <c r="G11" s="91"/>
    </row>
    <row r="12" spans="1:7" customFormat="1" ht="25.5" customHeight="1">
      <c r="A12" s="98">
        <v>2101101</v>
      </c>
      <c r="B12" s="91" t="s">
        <v>27</v>
      </c>
      <c r="C12" s="91">
        <v>9.86</v>
      </c>
      <c r="D12" s="91">
        <v>9.86</v>
      </c>
      <c r="E12" s="91"/>
      <c r="F12" s="91"/>
      <c r="G12" s="91"/>
    </row>
    <row r="13" spans="1:7" customFormat="1" ht="25.5" customHeight="1">
      <c r="A13" s="98">
        <v>2101102</v>
      </c>
      <c r="B13" s="91" t="s">
        <v>28</v>
      </c>
      <c r="C13" s="91">
        <v>15.96</v>
      </c>
      <c r="D13" s="91">
        <v>15.96</v>
      </c>
      <c r="E13" s="91"/>
      <c r="F13" s="91"/>
      <c r="G13" s="91"/>
    </row>
    <row r="14" spans="1:7" customFormat="1" ht="25.5" customHeight="1">
      <c r="A14" s="98">
        <v>2101103</v>
      </c>
      <c r="B14" s="91" t="s">
        <v>29</v>
      </c>
      <c r="C14" s="91">
        <v>4.55</v>
      </c>
      <c r="D14" s="91">
        <v>4.55</v>
      </c>
      <c r="E14" s="91"/>
      <c r="F14" s="91"/>
      <c r="G14" s="91"/>
    </row>
    <row r="15" spans="1:7" customFormat="1" ht="25.5" customHeight="1">
      <c r="A15" s="98">
        <v>215</v>
      </c>
      <c r="B15" s="91" t="s">
        <v>168</v>
      </c>
      <c r="C15" s="91">
        <v>518.54999999999995</v>
      </c>
      <c r="D15" s="91">
        <v>518.54999999999995</v>
      </c>
      <c r="E15" s="91"/>
      <c r="F15" s="91"/>
      <c r="G15" s="91"/>
    </row>
    <row r="16" spans="1:7" ht="25.5" customHeight="1">
      <c r="A16" s="98">
        <v>21505</v>
      </c>
      <c r="B16" s="91" t="s">
        <v>169</v>
      </c>
      <c r="C16" s="91">
        <v>518.54999999999995</v>
      </c>
      <c r="D16" s="91">
        <v>518.54999999999995</v>
      </c>
      <c r="E16" s="91"/>
      <c r="F16" s="91"/>
      <c r="G16" s="91"/>
    </row>
    <row r="17" spans="1:7" ht="25.5" customHeight="1">
      <c r="A17" s="98">
        <v>2150501</v>
      </c>
      <c r="B17" s="91" t="s">
        <v>170</v>
      </c>
      <c r="C17" s="91">
        <v>195.20999999999998</v>
      </c>
      <c r="D17" s="91">
        <v>195.20999999999998</v>
      </c>
      <c r="E17" s="91"/>
      <c r="F17" s="91"/>
      <c r="G17" s="91"/>
    </row>
    <row r="18" spans="1:7" ht="25.5" customHeight="1">
      <c r="A18" s="98">
        <v>2150599</v>
      </c>
      <c r="B18" s="91" t="s">
        <v>30</v>
      </c>
      <c r="C18" s="91">
        <v>323.33999999999997</v>
      </c>
      <c r="D18" s="91">
        <v>323.33999999999997</v>
      </c>
      <c r="E18" s="91"/>
      <c r="F18" s="91"/>
      <c r="G18" s="91"/>
    </row>
    <row r="19" spans="1:7" ht="25.5" customHeight="1">
      <c r="A19" s="98">
        <v>221</v>
      </c>
      <c r="B19" s="91" t="s">
        <v>171</v>
      </c>
      <c r="C19" s="91">
        <v>47.67</v>
      </c>
      <c r="D19" s="91">
        <v>47.67</v>
      </c>
      <c r="E19" s="91"/>
      <c r="F19" s="91"/>
      <c r="G19" s="91"/>
    </row>
    <row r="20" spans="1:7" ht="25.5" customHeight="1">
      <c r="A20" s="98">
        <v>22102</v>
      </c>
      <c r="B20" s="91" t="s">
        <v>172</v>
      </c>
      <c r="C20" s="91">
        <v>47.67</v>
      </c>
      <c r="D20" s="91">
        <v>47.67</v>
      </c>
      <c r="E20" s="91"/>
      <c r="F20" s="91"/>
      <c r="G20" s="91"/>
    </row>
    <row r="21" spans="1:7" ht="25.5" customHeight="1">
      <c r="A21" s="98">
        <v>2210201</v>
      </c>
      <c r="B21" s="91" t="s">
        <v>31</v>
      </c>
      <c r="C21" s="91">
        <v>47.67</v>
      </c>
      <c r="D21" s="91">
        <v>47.67</v>
      </c>
      <c r="E21" s="91"/>
      <c r="F21" s="91"/>
      <c r="G21" s="91"/>
    </row>
    <row r="22" spans="1:7" ht="25.5" customHeight="1">
      <c r="A22" s="98">
        <v>223</v>
      </c>
      <c r="B22" s="91" t="s">
        <v>175</v>
      </c>
      <c r="C22" s="91">
        <v>5</v>
      </c>
      <c r="D22" s="91"/>
      <c r="E22" s="91"/>
      <c r="F22" s="91"/>
      <c r="G22" s="91">
        <v>5</v>
      </c>
    </row>
    <row r="23" spans="1:7" ht="25.5" customHeight="1">
      <c r="A23" s="98">
        <v>22301</v>
      </c>
      <c r="B23" s="99" t="s">
        <v>176</v>
      </c>
      <c r="C23" s="91">
        <v>5</v>
      </c>
      <c r="D23" s="91"/>
      <c r="E23" s="91"/>
      <c r="F23" s="91"/>
      <c r="G23" s="91">
        <v>5</v>
      </c>
    </row>
    <row r="24" spans="1:7" ht="25.5" customHeight="1">
      <c r="A24" s="98">
        <v>2230105</v>
      </c>
      <c r="B24" s="99" t="s">
        <v>177</v>
      </c>
      <c r="C24" s="91">
        <v>5</v>
      </c>
      <c r="D24" s="91"/>
      <c r="E24" s="91"/>
      <c r="F24" s="91"/>
      <c r="G24" s="91">
        <v>5</v>
      </c>
    </row>
    <row r="25" spans="1:7" ht="25.5" customHeight="1">
      <c r="A25" s="123" t="s">
        <v>178</v>
      </c>
      <c r="B25" s="124"/>
      <c r="C25" s="91">
        <v>674.2</v>
      </c>
      <c r="D25" s="91">
        <v>669.2</v>
      </c>
      <c r="E25" s="91"/>
      <c r="F25" s="91"/>
      <c r="G25" s="91">
        <v>5</v>
      </c>
    </row>
  </sheetData>
  <mergeCells count="8">
    <mergeCell ref="A25:B25"/>
    <mergeCell ref="A2:G2"/>
    <mergeCell ref="A4:B4"/>
    <mergeCell ref="C4:C5"/>
    <mergeCell ref="D4:D5"/>
    <mergeCell ref="E4:E5"/>
    <mergeCell ref="F4:F5"/>
    <mergeCell ref="G4:G5"/>
  </mergeCells>
  <phoneticPr fontId="4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8"/>
  <sheetViews>
    <sheetView showGridLines="0" showZeros="0" topLeftCell="A13" zoomScaleNormal="100" workbookViewId="0">
      <selection activeCell="F20" sqref="F20"/>
    </sheetView>
  </sheetViews>
  <sheetFormatPr defaultColWidth="6.8984375" defaultRowHeight="10.8"/>
  <cols>
    <col min="1" max="1" width="19.3984375" style="44" customWidth="1"/>
    <col min="2" max="2" width="31.59765625" style="44" customWidth="1"/>
    <col min="3" max="5" width="24.09765625" style="44" customWidth="1"/>
    <col min="6" max="7" width="6.8984375" style="44"/>
    <col min="8" max="8" width="7.69921875" style="44" bestFit="1" customWidth="1"/>
    <col min="9" max="16384" width="6.8984375" style="44"/>
  </cols>
  <sheetData>
    <row r="1" spans="1:8" ht="16.5" customHeight="1">
      <c r="A1" s="30" t="s">
        <v>33</v>
      </c>
      <c r="B1" s="31"/>
      <c r="C1" s="31"/>
      <c r="D1" s="51"/>
      <c r="E1" s="51"/>
    </row>
    <row r="2" spans="1:8" ht="16.5" customHeight="1">
      <c r="A2" s="31"/>
      <c r="B2" s="31"/>
      <c r="C2" s="31"/>
      <c r="D2" s="51"/>
      <c r="E2" s="51"/>
    </row>
    <row r="3" spans="1:8" ht="29.25" customHeight="1">
      <c r="A3" s="125" t="s">
        <v>182</v>
      </c>
      <c r="B3" s="125"/>
      <c r="C3" s="125"/>
      <c r="D3" s="125"/>
      <c r="E3" s="125"/>
    </row>
    <row r="4" spans="1:8" ht="26.25" customHeight="1">
      <c r="A4" s="45"/>
      <c r="B4" s="45"/>
      <c r="C4" s="45"/>
      <c r="D4" s="45"/>
      <c r="E4" s="83" t="s">
        <v>2</v>
      </c>
    </row>
    <row r="5" spans="1:8" ht="26.25" customHeight="1">
      <c r="A5" s="116" t="s">
        <v>19</v>
      </c>
      <c r="B5" s="118"/>
      <c r="C5" s="130" t="s">
        <v>16</v>
      </c>
      <c r="D5" s="130" t="s">
        <v>34</v>
      </c>
      <c r="E5" s="130" t="s">
        <v>35</v>
      </c>
    </row>
    <row r="6" spans="1:8" s="43" customFormat="1" ht="27.75" customHeight="1">
      <c r="A6" s="46" t="s">
        <v>23</v>
      </c>
      <c r="B6" s="46" t="s">
        <v>24</v>
      </c>
      <c r="C6" s="120"/>
      <c r="D6" s="120"/>
      <c r="E6" s="120"/>
    </row>
    <row r="7" spans="1:8" s="43" customFormat="1" ht="27" customHeight="1">
      <c r="A7" s="98">
        <v>208</v>
      </c>
      <c r="B7" s="91" t="s">
        <v>164</v>
      </c>
      <c r="C7" s="73">
        <v>72.61</v>
      </c>
      <c r="D7" s="91">
        <f>D8</f>
        <v>72.61</v>
      </c>
      <c r="E7" s="46"/>
    </row>
    <row r="8" spans="1:8" s="43" customFormat="1" ht="27" customHeight="1">
      <c r="A8" s="98">
        <v>20805</v>
      </c>
      <c r="B8" s="91" t="s">
        <v>165</v>
      </c>
      <c r="C8" s="73">
        <v>72.61</v>
      </c>
      <c r="D8" s="91">
        <f>D10+D9</f>
        <v>72.61</v>
      </c>
      <c r="E8" s="46"/>
    </row>
    <row r="9" spans="1:8" s="43" customFormat="1" ht="27" customHeight="1">
      <c r="A9" s="98">
        <v>2080501</v>
      </c>
      <c r="B9" s="91" t="s">
        <v>25</v>
      </c>
      <c r="C9" s="73">
        <v>9.0500000000000007</v>
      </c>
      <c r="D9" s="91">
        <v>9.0500000000000007</v>
      </c>
      <c r="E9" s="46"/>
      <c r="H9" s="104"/>
    </row>
    <row r="10" spans="1:8" s="43" customFormat="1" ht="27" customHeight="1">
      <c r="A10" s="98">
        <v>2080505</v>
      </c>
      <c r="B10" s="91" t="s">
        <v>26</v>
      </c>
      <c r="C10" s="73">
        <v>63.56</v>
      </c>
      <c r="D10" s="91">
        <v>63.56</v>
      </c>
      <c r="E10" s="46"/>
    </row>
    <row r="11" spans="1:8" customFormat="1" ht="27" customHeight="1">
      <c r="A11" s="98">
        <v>210</v>
      </c>
      <c r="B11" s="91" t="s">
        <v>166</v>
      </c>
      <c r="C11" s="73">
        <v>30.37</v>
      </c>
      <c r="D11" s="91">
        <f>D12</f>
        <v>30.37</v>
      </c>
      <c r="E11" s="61"/>
    </row>
    <row r="12" spans="1:8" customFormat="1" ht="27" customHeight="1">
      <c r="A12" s="98">
        <v>21011</v>
      </c>
      <c r="B12" s="91" t="s">
        <v>167</v>
      </c>
      <c r="C12" s="74">
        <v>30.37</v>
      </c>
      <c r="D12" s="91">
        <f>D13+D14+D15</f>
        <v>30.37</v>
      </c>
      <c r="E12" s="46"/>
    </row>
    <row r="13" spans="1:8" customFormat="1" ht="27" customHeight="1">
      <c r="A13" s="98">
        <v>2101101</v>
      </c>
      <c r="B13" s="91" t="s">
        <v>27</v>
      </c>
      <c r="C13" s="74">
        <v>9.86</v>
      </c>
      <c r="D13" s="91">
        <v>9.86</v>
      </c>
      <c r="E13" s="46"/>
    </row>
    <row r="14" spans="1:8" ht="27" customHeight="1">
      <c r="A14" s="98">
        <v>2101102</v>
      </c>
      <c r="B14" s="91" t="s">
        <v>28</v>
      </c>
      <c r="C14" s="74">
        <v>15.96</v>
      </c>
      <c r="D14" s="91">
        <v>15.96</v>
      </c>
      <c r="E14" s="46"/>
    </row>
    <row r="15" spans="1:8" ht="27" customHeight="1">
      <c r="A15" s="98">
        <v>2101103</v>
      </c>
      <c r="B15" s="91" t="s">
        <v>29</v>
      </c>
      <c r="C15" s="101">
        <v>4.55</v>
      </c>
      <c r="D15" s="91">
        <v>4.55</v>
      </c>
      <c r="E15" s="102"/>
    </row>
    <row r="16" spans="1:8" ht="27" customHeight="1">
      <c r="A16" s="98">
        <v>215</v>
      </c>
      <c r="B16" s="91" t="s">
        <v>168</v>
      </c>
      <c r="C16" s="101">
        <v>518.54999999999995</v>
      </c>
      <c r="D16" s="91">
        <f t="shared" ref="D16:E16" si="0">D17</f>
        <v>484.61</v>
      </c>
      <c r="E16" s="91">
        <f t="shared" si="0"/>
        <v>33.94</v>
      </c>
    </row>
    <row r="17" spans="1:9" ht="27" customHeight="1">
      <c r="A17" s="98">
        <v>21505</v>
      </c>
      <c r="B17" s="91" t="s">
        <v>169</v>
      </c>
      <c r="C17" s="101">
        <v>518.54999999999995</v>
      </c>
      <c r="D17" s="91">
        <f t="shared" ref="D17:E17" si="1">D18+D19</f>
        <v>484.61</v>
      </c>
      <c r="E17" s="91">
        <f t="shared" si="1"/>
        <v>33.94</v>
      </c>
    </row>
    <row r="18" spans="1:9" ht="27" customHeight="1">
      <c r="A18" s="98">
        <v>2150501</v>
      </c>
      <c r="B18" s="91" t="s">
        <v>170</v>
      </c>
      <c r="C18" s="101">
        <v>195.20999999999998</v>
      </c>
      <c r="D18" s="91">
        <v>193.27</v>
      </c>
      <c r="E18" s="91">
        <v>1.94</v>
      </c>
    </row>
    <row r="19" spans="1:9" ht="27" customHeight="1">
      <c r="A19" s="98">
        <v>2150599</v>
      </c>
      <c r="B19" s="91" t="s">
        <v>30</v>
      </c>
      <c r="C19" s="74">
        <v>323.33999999999997</v>
      </c>
      <c r="D19" s="91">
        <v>291.33999999999997</v>
      </c>
      <c r="E19" s="91">
        <v>32</v>
      </c>
      <c r="I19" s="103"/>
    </row>
    <row r="20" spans="1:9" ht="27" customHeight="1">
      <c r="A20" s="98">
        <v>221</v>
      </c>
      <c r="B20" s="91" t="s">
        <v>171</v>
      </c>
      <c r="C20" s="73">
        <v>47.67</v>
      </c>
      <c r="D20" s="73">
        <v>47.67</v>
      </c>
      <c r="E20" s="46"/>
    </row>
    <row r="21" spans="1:9" ht="27" customHeight="1">
      <c r="A21" s="98">
        <v>22102</v>
      </c>
      <c r="B21" s="91" t="s">
        <v>172</v>
      </c>
      <c r="C21" s="73">
        <v>47.67</v>
      </c>
      <c r="D21" s="73">
        <v>47.67</v>
      </c>
      <c r="E21" s="46"/>
    </row>
    <row r="22" spans="1:9" ht="27" customHeight="1">
      <c r="A22" s="98">
        <v>2210201</v>
      </c>
      <c r="B22" s="91" t="s">
        <v>31</v>
      </c>
      <c r="C22" s="100">
        <v>47.67</v>
      </c>
      <c r="D22" s="100">
        <v>47.67</v>
      </c>
      <c r="E22" s="75"/>
      <c r="G22" s="103"/>
    </row>
    <row r="23" spans="1:9" ht="27" customHeight="1">
      <c r="A23" s="98">
        <v>223</v>
      </c>
      <c r="B23" s="99" t="s">
        <v>188</v>
      </c>
      <c r="C23" s="100">
        <v>5</v>
      </c>
      <c r="D23" s="100"/>
      <c r="E23" s="100">
        <v>5</v>
      </c>
    </row>
    <row r="24" spans="1:9" ht="27" customHeight="1">
      <c r="A24" s="98">
        <v>22301</v>
      </c>
      <c r="B24" s="99" t="s">
        <v>176</v>
      </c>
      <c r="C24" s="100">
        <v>5</v>
      </c>
      <c r="D24" s="100"/>
      <c r="E24" s="100">
        <v>5</v>
      </c>
    </row>
    <row r="25" spans="1:9" ht="27" customHeight="1">
      <c r="A25" s="98">
        <v>2230105</v>
      </c>
      <c r="B25" s="99" t="s">
        <v>177</v>
      </c>
      <c r="C25" s="73">
        <v>5</v>
      </c>
      <c r="D25" s="73"/>
      <c r="E25" s="73">
        <v>5</v>
      </c>
    </row>
    <row r="26" spans="1:9" ht="27" customHeight="1">
      <c r="A26" s="128" t="s">
        <v>36</v>
      </c>
      <c r="B26" s="129"/>
      <c r="C26" s="73">
        <v>674.2</v>
      </c>
      <c r="D26" s="73">
        <v>635.26</v>
      </c>
      <c r="E26" s="73">
        <v>38.94</v>
      </c>
      <c r="F26" s="103"/>
    </row>
    <row r="28" spans="1:9">
      <c r="D28" s="103"/>
    </row>
  </sheetData>
  <mergeCells count="6">
    <mergeCell ref="A3:E3"/>
    <mergeCell ref="A5:B5"/>
    <mergeCell ref="A26:B26"/>
    <mergeCell ref="C5:C6"/>
    <mergeCell ref="D5:D6"/>
    <mergeCell ref="E5:E6"/>
  </mergeCells>
  <phoneticPr fontId="4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showGridLines="0" showZeros="0" topLeftCell="A4" workbookViewId="0">
      <selection activeCell="E19" sqref="E19"/>
    </sheetView>
  </sheetViews>
  <sheetFormatPr defaultColWidth="6.8984375" defaultRowHeight="10.8"/>
  <cols>
    <col min="1" max="1" width="28.09765625" style="44" customWidth="1"/>
    <col min="2" max="2" width="14.8984375" style="44" customWidth="1"/>
    <col min="3" max="3" width="30.3984375" style="44" customWidth="1"/>
    <col min="4" max="4" width="15.3984375" style="44" customWidth="1"/>
    <col min="5" max="6" width="17.09765625" style="44" customWidth="1"/>
    <col min="7" max="16384" width="6.8984375" style="44"/>
  </cols>
  <sheetData>
    <row r="1" spans="1:6" ht="16.5" customHeight="1">
      <c r="A1" s="45" t="s">
        <v>37</v>
      </c>
      <c r="B1" s="77"/>
      <c r="C1" s="77"/>
      <c r="D1" s="77"/>
      <c r="E1" s="77"/>
      <c r="F1" s="78"/>
    </row>
    <row r="2" spans="1:6" ht="18.75" customHeight="1">
      <c r="A2" s="79"/>
      <c r="B2" s="77"/>
      <c r="C2" s="77"/>
      <c r="D2" s="77"/>
      <c r="E2" s="77"/>
      <c r="F2" s="78"/>
    </row>
    <row r="3" spans="1:6" ht="21" customHeight="1">
      <c r="A3" s="113" t="s">
        <v>38</v>
      </c>
      <c r="B3" s="113"/>
      <c r="C3" s="113"/>
      <c r="D3" s="113"/>
      <c r="E3" s="113"/>
      <c r="F3" s="113"/>
    </row>
    <row r="4" spans="1:6" ht="14.25" customHeight="1">
      <c r="A4" s="80"/>
      <c r="B4" s="80"/>
      <c r="C4" s="80"/>
      <c r="D4" s="80"/>
      <c r="E4" s="80"/>
      <c r="F4" s="57" t="s">
        <v>2</v>
      </c>
    </row>
    <row r="5" spans="1:6" ht="24" customHeight="1">
      <c r="A5" s="114" t="s">
        <v>3</v>
      </c>
      <c r="B5" s="115"/>
      <c r="C5" s="114" t="s">
        <v>4</v>
      </c>
      <c r="D5" s="115"/>
      <c r="E5" s="115"/>
      <c r="F5" s="115"/>
    </row>
    <row r="6" spans="1:6" ht="24" customHeight="1">
      <c r="A6" s="114" t="s">
        <v>5</v>
      </c>
      <c r="B6" s="114" t="s">
        <v>6</v>
      </c>
      <c r="C6" s="115" t="s">
        <v>19</v>
      </c>
      <c r="D6" s="115" t="s">
        <v>6</v>
      </c>
      <c r="E6" s="115"/>
      <c r="F6" s="115"/>
    </row>
    <row r="7" spans="1:6" ht="24" customHeight="1">
      <c r="A7" s="115"/>
      <c r="B7" s="115"/>
      <c r="C7" s="115"/>
      <c r="D7" s="46" t="s">
        <v>39</v>
      </c>
      <c r="E7" s="46" t="s">
        <v>20</v>
      </c>
      <c r="F7" s="46" t="s">
        <v>40</v>
      </c>
    </row>
    <row r="8" spans="1:6" ht="28.5" customHeight="1">
      <c r="A8" s="50" t="s">
        <v>11</v>
      </c>
      <c r="B8" s="87">
        <v>669.2</v>
      </c>
      <c r="C8" s="90" t="s">
        <v>12</v>
      </c>
      <c r="D8" s="91">
        <v>72.61</v>
      </c>
      <c r="E8" s="91">
        <v>72.61</v>
      </c>
      <c r="F8" s="52"/>
    </row>
    <row r="9" spans="1:6" ht="28.5" customHeight="1">
      <c r="A9" s="50" t="s">
        <v>13</v>
      </c>
      <c r="B9" s="87"/>
      <c r="C9" s="90" t="s">
        <v>160</v>
      </c>
      <c r="D9" s="91">
        <v>30.37</v>
      </c>
      <c r="E9" s="91">
        <v>30.37</v>
      </c>
      <c r="F9" s="52"/>
    </row>
    <row r="10" spans="1:6" ht="28.5" customHeight="1">
      <c r="A10" s="105" t="s">
        <v>179</v>
      </c>
      <c r="B10" s="87">
        <v>5</v>
      </c>
      <c r="C10" s="90" t="s">
        <v>161</v>
      </c>
      <c r="D10" s="91">
        <v>518.54999999999995</v>
      </c>
      <c r="E10" s="91">
        <v>518.54999999999995</v>
      </c>
      <c r="F10" s="52"/>
    </row>
    <row r="11" spans="1:6" ht="28.5" customHeight="1">
      <c r="A11" s="95"/>
      <c r="B11" s="87"/>
      <c r="C11" s="90" t="s">
        <v>162</v>
      </c>
      <c r="D11" s="91">
        <v>47.67</v>
      </c>
      <c r="E11" s="91">
        <v>47.67</v>
      </c>
      <c r="F11" s="52"/>
    </row>
    <row r="12" spans="1:6" ht="28.5" customHeight="1">
      <c r="A12" s="50"/>
      <c r="B12" s="50"/>
      <c r="C12" s="90" t="s">
        <v>163</v>
      </c>
      <c r="D12" s="91">
        <v>5</v>
      </c>
      <c r="E12" s="91"/>
      <c r="F12" s="52"/>
    </row>
    <row r="13" spans="1:6" ht="28.5" customHeight="1">
      <c r="A13" s="50"/>
      <c r="B13" s="50"/>
      <c r="C13" s="48"/>
      <c r="D13" s="48"/>
      <c r="E13" s="48"/>
      <c r="F13" s="52"/>
    </row>
    <row r="14" spans="1:6" ht="28.5" customHeight="1">
      <c r="A14" s="50"/>
      <c r="B14" s="50"/>
      <c r="C14" s="50"/>
      <c r="D14" s="50"/>
      <c r="E14" s="50"/>
      <c r="F14" s="50"/>
    </row>
    <row r="15" spans="1:6" ht="28.5" customHeight="1">
      <c r="A15" s="50"/>
      <c r="B15" s="50"/>
      <c r="C15" s="50"/>
      <c r="D15" s="76"/>
      <c r="E15" s="76"/>
      <c r="F15" s="50"/>
    </row>
    <row r="16" spans="1:6" ht="28.5" customHeight="1">
      <c r="A16" s="50"/>
      <c r="B16" s="50"/>
      <c r="C16" s="48"/>
      <c r="D16" s="81"/>
      <c r="E16" s="81"/>
      <c r="F16" s="50"/>
    </row>
    <row r="17" spans="1:6" ht="28.5" customHeight="1">
      <c r="A17" s="50"/>
      <c r="B17" s="50"/>
      <c r="C17" s="48"/>
      <c r="D17" s="82"/>
      <c r="E17" s="82"/>
      <c r="F17" s="50"/>
    </row>
    <row r="18" spans="1:6" ht="28.5" customHeight="1">
      <c r="A18" s="50"/>
      <c r="B18" s="50"/>
      <c r="C18" s="50"/>
      <c r="D18" s="76"/>
      <c r="E18" s="76"/>
      <c r="F18" s="50"/>
    </row>
    <row r="19" spans="1:6" ht="28.5" customHeight="1">
      <c r="A19" s="46" t="s">
        <v>15</v>
      </c>
      <c r="B19" s="91">
        <v>674.2</v>
      </c>
      <c r="C19" s="46" t="s">
        <v>16</v>
      </c>
      <c r="D19" s="46">
        <v>674.2</v>
      </c>
      <c r="E19" s="91">
        <v>669.2</v>
      </c>
      <c r="F19" s="50"/>
    </row>
    <row r="20" spans="1:6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honeticPr fontId="4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"/>
  <sheetViews>
    <sheetView showGridLines="0" showZeros="0" tabSelected="1" topLeftCell="A13" workbookViewId="0">
      <selection activeCell="G23" sqref="G23:H23"/>
    </sheetView>
  </sheetViews>
  <sheetFormatPr defaultColWidth="6.8984375" defaultRowHeight="10.8"/>
  <cols>
    <col min="1" max="1" width="13.09765625" style="44" customWidth="1"/>
    <col min="2" max="2" width="20.59765625" style="44" customWidth="1"/>
    <col min="3" max="8" width="10" style="44" customWidth="1"/>
    <col min="9" max="11" width="10.8984375" style="44" customWidth="1"/>
    <col min="12" max="16384" width="6.8984375" style="44"/>
  </cols>
  <sheetData>
    <row r="1" spans="1:11" ht="16.5" customHeight="1">
      <c r="A1" s="30" t="s">
        <v>41</v>
      </c>
      <c r="B1" s="31"/>
      <c r="C1" s="31"/>
      <c r="D1" s="31"/>
      <c r="E1" s="31"/>
      <c r="F1" s="31"/>
      <c r="G1" s="31"/>
      <c r="H1" s="31"/>
      <c r="I1" s="51"/>
      <c r="J1" s="51"/>
      <c r="K1" s="51"/>
    </row>
    <row r="2" spans="1:11" ht="16.5" customHeight="1">
      <c r="A2" s="31"/>
      <c r="B2" s="31"/>
      <c r="C2" s="31"/>
      <c r="D2" s="31"/>
      <c r="E2" s="31"/>
      <c r="F2" s="31"/>
      <c r="G2" s="31"/>
      <c r="H2" s="31"/>
      <c r="I2" s="51"/>
      <c r="J2" s="51"/>
      <c r="K2" s="51"/>
    </row>
    <row r="3" spans="1:11" ht="29.25" customHeight="1">
      <c r="A3" s="125" t="s">
        <v>42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</row>
    <row r="4" spans="1:11" ht="26.25" customHeight="1">
      <c r="A4" s="72"/>
      <c r="B4" s="72"/>
      <c r="C4" s="72"/>
      <c r="D4" s="72"/>
      <c r="E4" s="72"/>
      <c r="F4" s="72"/>
      <c r="G4" s="72"/>
      <c r="H4" s="72"/>
      <c r="I4" s="72"/>
      <c r="J4" s="131" t="s">
        <v>2</v>
      </c>
      <c r="K4" s="131"/>
    </row>
    <row r="5" spans="1:11" ht="26.25" customHeight="1">
      <c r="A5" s="115" t="s">
        <v>19</v>
      </c>
      <c r="B5" s="115"/>
      <c r="C5" s="115" t="s">
        <v>43</v>
      </c>
      <c r="D5" s="115"/>
      <c r="E5" s="115"/>
      <c r="F5" s="115" t="s">
        <v>44</v>
      </c>
      <c r="G5" s="115"/>
      <c r="H5" s="115"/>
      <c r="I5" s="115" t="s">
        <v>45</v>
      </c>
      <c r="J5" s="115"/>
      <c r="K5" s="115"/>
    </row>
    <row r="6" spans="1:11" s="43" customFormat="1" ht="30" customHeight="1">
      <c r="A6" s="46" t="s">
        <v>23</v>
      </c>
      <c r="B6" s="46" t="s">
        <v>24</v>
      </c>
      <c r="C6" s="46" t="s">
        <v>46</v>
      </c>
      <c r="D6" s="46" t="s">
        <v>34</v>
      </c>
      <c r="E6" s="46" t="s">
        <v>35</v>
      </c>
      <c r="F6" s="46" t="s">
        <v>46</v>
      </c>
      <c r="G6" s="46" t="s">
        <v>34</v>
      </c>
      <c r="H6" s="46" t="s">
        <v>35</v>
      </c>
      <c r="I6" s="46" t="s">
        <v>46</v>
      </c>
      <c r="J6" s="46" t="s">
        <v>34</v>
      </c>
      <c r="K6" s="46" t="s">
        <v>35</v>
      </c>
    </row>
    <row r="7" spans="1:11" s="43" customFormat="1" ht="30" customHeight="1">
      <c r="A7" s="96">
        <v>208</v>
      </c>
      <c r="B7" s="97" t="s">
        <v>164</v>
      </c>
      <c r="C7" s="91">
        <f>C8</f>
        <v>68.540700000000001</v>
      </c>
      <c r="D7" s="91">
        <f>D8</f>
        <v>68.540700000000001</v>
      </c>
      <c r="E7" s="91"/>
      <c r="F7" s="91">
        <f>F8</f>
        <v>72.61</v>
      </c>
      <c r="G7" s="91">
        <f>G8</f>
        <v>72.61</v>
      </c>
      <c r="H7" s="91"/>
      <c r="I7" s="91">
        <f>(F7-C7)/C7*100</f>
        <v>5.9370563767221496</v>
      </c>
      <c r="J7" s="91">
        <f>(G7-D7)/D7*100</f>
        <v>5.9370563767221496</v>
      </c>
      <c r="K7" s="91"/>
    </row>
    <row r="8" spans="1:11" s="43" customFormat="1" ht="30" customHeight="1">
      <c r="A8" s="96">
        <v>20805</v>
      </c>
      <c r="B8" s="97" t="s">
        <v>165</v>
      </c>
      <c r="C8" s="91">
        <f>C10+C9</f>
        <v>68.540700000000001</v>
      </c>
      <c r="D8" s="91">
        <f>D10+D9</f>
        <v>68.540700000000001</v>
      </c>
      <c r="E8" s="91"/>
      <c r="F8" s="91">
        <f>F10+F9</f>
        <v>72.61</v>
      </c>
      <c r="G8" s="91">
        <f>G10+G9</f>
        <v>72.61</v>
      </c>
      <c r="H8" s="91"/>
      <c r="I8" s="91">
        <f>(F8-C8)/C8*100</f>
        <v>5.9370563767221496</v>
      </c>
      <c r="J8" s="91">
        <f>(G8-D8)/D8*100</f>
        <v>5.9370563767221496</v>
      </c>
      <c r="K8" s="91"/>
    </row>
    <row r="9" spans="1:11" s="43" customFormat="1" ht="30" customHeight="1">
      <c r="A9" s="96">
        <v>2080501</v>
      </c>
      <c r="B9" s="97" t="s">
        <v>25</v>
      </c>
      <c r="C9" s="91">
        <f>D9</f>
        <v>9.016</v>
      </c>
      <c r="D9" s="91">
        <v>9.016</v>
      </c>
      <c r="E9" s="91"/>
      <c r="F9" s="91">
        <f>G9+H9</f>
        <v>9.0500000000000007</v>
      </c>
      <c r="G9" s="91">
        <v>9.0500000000000007</v>
      </c>
      <c r="H9" s="91"/>
      <c r="I9" s="91"/>
      <c r="J9" s="91"/>
      <c r="K9" s="91"/>
    </row>
    <row r="10" spans="1:11" s="43" customFormat="1" ht="30" customHeight="1">
      <c r="A10" s="96">
        <v>2080505</v>
      </c>
      <c r="B10" s="106" t="s">
        <v>26</v>
      </c>
      <c r="C10" s="91">
        <f>D10</f>
        <v>59.524700000000003</v>
      </c>
      <c r="D10" s="91">
        <v>59.524700000000003</v>
      </c>
      <c r="E10" s="91"/>
      <c r="F10" s="91">
        <f>G10+H10</f>
        <v>63.56</v>
      </c>
      <c r="G10" s="91">
        <v>63.56</v>
      </c>
      <c r="H10" s="91"/>
      <c r="I10" s="91">
        <f t="shared" ref="I10:K23" si="0">(F10-C10)/C10*100</f>
        <v>6.7792025831293552</v>
      </c>
      <c r="J10" s="91">
        <f t="shared" si="0"/>
        <v>6.7792025831293552</v>
      </c>
      <c r="K10" s="91"/>
    </row>
    <row r="11" spans="1:11" s="43" customFormat="1" ht="30" customHeight="1">
      <c r="A11" s="107">
        <v>210</v>
      </c>
      <c r="B11" s="108" t="s">
        <v>166</v>
      </c>
      <c r="C11" s="91">
        <f>C12</f>
        <v>28.621499999999997</v>
      </c>
      <c r="D11" s="91">
        <f>D12</f>
        <v>28.621499999999997</v>
      </c>
      <c r="E11" s="91"/>
      <c r="F11" s="91">
        <f>F12</f>
        <v>30.37</v>
      </c>
      <c r="G11" s="91">
        <f>G12</f>
        <v>30.37</v>
      </c>
      <c r="H11" s="91"/>
      <c r="I11" s="91">
        <f t="shared" si="0"/>
        <v>6.1090439005642736</v>
      </c>
      <c r="J11" s="91">
        <f t="shared" si="0"/>
        <v>6.1090439005642736</v>
      </c>
      <c r="K11" s="91"/>
    </row>
    <row r="12" spans="1:11" customFormat="1" ht="30" customHeight="1">
      <c r="A12" s="107">
        <v>21011</v>
      </c>
      <c r="B12" s="108" t="s">
        <v>167</v>
      </c>
      <c r="C12" s="91">
        <f>D12</f>
        <v>28.621499999999997</v>
      </c>
      <c r="D12" s="91">
        <f>D13+D14+D15</f>
        <v>28.621499999999997</v>
      </c>
      <c r="E12" s="91"/>
      <c r="F12" s="91">
        <f>F13+F14+F15</f>
        <v>30.37</v>
      </c>
      <c r="G12" s="91">
        <f>G13+G14+G15</f>
        <v>30.37</v>
      </c>
      <c r="H12" s="91"/>
      <c r="I12" s="91">
        <f t="shared" si="0"/>
        <v>6.1090439005642736</v>
      </c>
      <c r="J12" s="91">
        <f t="shared" si="0"/>
        <v>6.1090439005642736</v>
      </c>
      <c r="K12" s="91"/>
    </row>
    <row r="13" spans="1:11" ht="30" customHeight="1">
      <c r="A13" s="107">
        <v>2101101</v>
      </c>
      <c r="B13" s="108" t="s">
        <v>27</v>
      </c>
      <c r="C13" s="91">
        <f>D13</f>
        <v>9.6190999999999995</v>
      </c>
      <c r="D13" s="91">
        <v>9.6190999999999995</v>
      </c>
      <c r="E13" s="91"/>
      <c r="F13" s="91">
        <f>G13+H13</f>
        <v>9.86</v>
      </c>
      <c r="G13" s="91">
        <v>9.86</v>
      </c>
      <c r="H13" s="91"/>
      <c r="I13" s="91">
        <f t="shared" si="0"/>
        <v>2.5043923028141917</v>
      </c>
      <c r="J13" s="91">
        <f t="shared" si="0"/>
        <v>2.5043923028141917</v>
      </c>
      <c r="K13" s="91"/>
    </row>
    <row r="14" spans="1:11" ht="30" customHeight="1">
      <c r="A14" s="107">
        <v>2101102</v>
      </c>
      <c r="B14" s="108" t="s">
        <v>28</v>
      </c>
      <c r="C14" s="91">
        <f>D14</f>
        <v>14.562799999999999</v>
      </c>
      <c r="D14" s="91">
        <v>14.562799999999999</v>
      </c>
      <c r="E14" s="91"/>
      <c r="F14" s="91">
        <f>G14+H14</f>
        <v>15.96</v>
      </c>
      <c r="G14" s="91">
        <v>15.96</v>
      </c>
      <c r="H14" s="91"/>
      <c r="I14" s="91">
        <f t="shared" si="0"/>
        <v>9.5943087867717853</v>
      </c>
      <c r="J14" s="91">
        <f t="shared" si="0"/>
        <v>9.5943087867717853</v>
      </c>
      <c r="K14" s="91"/>
    </row>
    <row r="15" spans="1:11" ht="30" customHeight="1">
      <c r="A15" s="107">
        <v>2101103</v>
      </c>
      <c r="B15" s="108" t="s">
        <v>29</v>
      </c>
      <c r="C15" s="91">
        <f>D15</f>
        <v>4.4396000000000004</v>
      </c>
      <c r="D15" s="91">
        <v>4.4396000000000004</v>
      </c>
      <c r="E15" s="91"/>
      <c r="F15" s="91">
        <f>G15+H15</f>
        <v>4.55</v>
      </c>
      <c r="G15" s="91">
        <v>4.55</v>
      </c>
      <c r="H15" s="91"/>
      <c r="I15" s="91">
        <f t="shared" si="0"/>
        <v>2.4867105144607482</v>
      </c>
      <c r="J15" s="91">
        <f t="shared" si="0"/>
        <v>2.4867105144607482</v>
      </c>
      <c r="K15" s="91"/>
    </row>
    <row r="16" spans="1:11" ht="30" customHeight="1">
      <c r="A16" s="96">
        <v>215</v>
      </c>
      <c r="B16" s="97" t="s">
        <v>168</v>
      </c>
      <c r="C16" s="91">
        <f t="shared" ref="C16:H16" si="1">C17</f>
        <v>449.93729999999999</v>
      </c>
      <c r="D16" s="91">
        <f t="shared" si="1"/>
        <v>441.34730000000002</v>
      </c>
      <c r="E16" s="91">
        <f t="shared" si="1"/>
        <v>8.59</v>
      </c>
      <c r="F16" s="91">
        <f t="shared" si="1"/>
        <v>518.54999999999995</v>
      </c>
      <c r="G16" s="91">
        <f t="shared" si="1"/>
        <v>484.61</v>
      </c>
      <c r="H16" s="91">
        <f t="shared" si="1"/>
        <v>33.94</v>
      </c>
      <c r="I16" s="91">
        <f t="shared" si="0"/>
        <v>15.249391415203844</v>
      </c>
      <c r="J16" s="91">
        <f t="shared" si="0"/>
        <v>9.8024163736812255</v>
      </c>
      <c r="K16" s="91">
        <f t="shared" si="0"/>
        <v>295.11059371362046</v>
      </c>
    </row>
    <row r="17" spans="1:15" ht="30" customHeight="1">
      <c r="A17" s="96">
        <v>21505</v>
      </c>
      <c r="B17" s="97" t="s">
        <v>169</v>
      </c>
      <c r="C17" s="91">
        <f t="shared" ref="C17:H17" si="2">C18+C19</f>
        <v>449.93729999999999</v>
      </c>
      <c r="D17" s="91">
        <f t="shared" si="2"/>
        <v>441.34730000000002</v>
      </c>
      <c r="E17" s="91">
        <f t="shared" si="2"/>
        <v>8.59</v>
      </c>
      <c r="F17" s="91">
        <f t="shared" si="2"/>
        <v>518.54999999999995</v>
      </c>
      <c r="G17" s="91">
        <f t="shared" si="2"/>
        <v>484.61</v>
      </c>
      <c r="H17" s="91">
        <f t="shared" si="2"/>
        <v>33.94</v>
      </c>
      <c r="I17" s="91">
        <f t="shared" si="0"/>
        <v>15.249391415203844</v>
      </c>
      <c r="J17" s="91">
        <f t="shared" si="0"/>
        <v>9.8024163736812255</v>
      </c>
      <c r="K17" s="91">
        <f t="shared" si="0"/>
        <v>295.11059371362046</v>
      </c>
    </row>
    <row r="18" spans="1:15" ht="30" customHeight="1">
      <c r="A18" s="96">
        <v>2150501</v>
      </c>
      <c r="B18" s="97" t="s">
        <v>170</v>
      </c>
      <c r="C18" s="91">
        <f>D18+E18</f>
        <v>187.70139999999998</v>
      </c>
      <c r="D18" s="91">
        <v>184.66139999999999</v>
      </c>
      <c r="E18" s="91">
        <v>3.04</v>
      </c>
      <c r="F18" s="91">
        <f>G18+H18</f>
        <v>195.21</v>
      </c>
      <c r="G18" s="91">
        <v>193.27</v>
      </c>
      <c r="H18" s="91">
        <v>1.94</v>
      </c>
      <c r="I18" s="91">
        <f t="shared" si="0"/>
        <v>4.0002898220258505</v>
      </c>
      <c r="J18" s="91">
        <f t="shared" si="0"/>
        <v>4.6618297056125559</v>
      </c>
      <c r="K18" s="91">
        <f t="shared" si="0"/>
        <v>-36.184210526315788</v>
      </c>
    </row>
    <row r="19" spans="1:15" ht="30" customHeight="1">
      <c r="A19" s="96">
        <v>2150599</v>
      </c>
      <c r="B19" s="106" t="s">
        <v>30</v>
      </c>
      <c r="C19" s="91">
        <f>D19+E19</f>
        <v>262.23590000000002</v>
      </c>
      <c r="D19" s="91">
        <v>256.6859</v>
      </c>
      <c r="E19" s="91">
        <v>5.55</v>
      </c>
      <c r="F19" s="91">
        <f>G19+H19</f>
        <v>323.33999999999997</v>
      </c>
      <c r="G19" s="91">
        <v>291.33999999999997</v>
      </c>
      <c r="H19" s="91">
        <v>32</v>
      </c>
      <c r="I19" s="91">
        <f t="shared" si="0"/>
        <v>23.30119560289036</v>
      </c>
      <c r="J19" s="91">
        <f t="shared" si="0"/>
        <v>13.500585735328652</v>
      </c>
      <c r="K19" s="91">
        <f t="shared" si="0"/>
        <v>476.57657657657654</v>
      </c>
    </row>
    <row r="20" spans="1:15" ht="30" customHeight="1">
      <c r="A20" s="96">
        <v>221</v>
      </c>
      <c r="B20" s="97" t="s">
        <v>171</v>
      </c>
      <c r="C20" s="91">
        <f>C21</f>
        <v>44.643500000000003</v>
      </c>
      <c r="D20" s="91">
        <f>D21</f>
        <v>44.643500000000003</v>
      </c>
      <c r="E20" s="91"/>
      <c r="F20" s="91">
        <f>F21</f>
        <v>47.67</v>
      </c>
      <c r="G20" s="91">
        <f>G21</f>
        <v>47.67</v>
      </c>
      <c r="H20" s="91"/>
      <c r="I20" s="91">
        <f t="shared" si="0"/>
        <v>6.7792623786217447</v>
      </c>
      <c r="J20" s="91">
        <f t="shared" si="0"/>
        <v>6.7792623786217447</v>
      </c>
      <c r="K20" s="91"/>
      <c r="O20" s="103"/>
    </row>
    <row r="21" spans="1:15" ht="30" customHeight="1">
      <c r="A21" s="96">
        <v>22102</v>
      </c>
      <c r="B21" s="97" t="s">
        <v>172</v>
      </c>
      <c r="C21" s="91">
        <f>D21+E21</f>
        <v>44.643500000000003</v>
      </c>
      <c r="D21" s="91">
        <f>D22</f>
        <v>44.643500000000003</v>
      </c>
      <c r="E21" s="91"/>
      <c r="F21" s="91">
        <f>G21+H21</f>
        <v>47.67</v>
      </c>
      <c r="G21" s="91">
        <f>G22</f>
        <v>47.67</v>
      </c>
      <c r="H21" s="91"/>
      <c r="I21" s="91">
        <f t="shared" si="0"/>
        <v>6.7792623786217447</v>
      </c>
      <c r="J21" s="91">
        <f t="shared" si="0"/>
        <v>6.7792623786217447</v>
      </c>
      <c r="K21" s="91"/>
    </row>
    <row r="22" spans="1:15" ht="30" customHeight="1">
      <c r="A22" s="96">
        <v>2210201</v>
      </c>
      <c r="B22" s="97" t="s">
        <v>31</v>
      </c>
      <c r="C22" s="91">
        <f>D22+E22</f>
        <v>44.643500000000003</v>
      </c>
      <c r="D22" s="91">
        <v>44.643500000000003</v>
      </c>
      <c r="E22" s="91"/>
      <c r="F22" s="91">
        <f>G22+H22</f>
        <v>47.67</v>
      </c>
      <c r="G22" s="91">
        <v>47.67</v>
      </c>
      <c r="H22" s="91"/>
      <c r="I22" s="91">
        <f t="shared" si="0"/>
        <v>6.7792623786217447</v>
      </c>
      <c r="J22" s="91">
        <f t="shared" si="0"/>
        <v>6.7792623786217447</v>
      </c>
      <c r="K22" s="91"/>
    </row>
    <row r="23" spans="1:15" ht="30" customHeight="1">
      <c r="A23" s="116" t="s">
        <v>46</v>
      </c>
      <c r="B23" s="118"/>
      <c r="C23" s="91">
        <v>591.74299999999994</v>
      </c>
      <c r="D23" s="91">
        <v>583.15300000000002</v>
      </c>
      <c r="E23" s="91">
        <v>8.59</v>
      </c>
      <c r="F23" s="91">
        <v>669.19999999999993</v>
      </c>
      <c r="G23" s="91">
        <v>635.26</v>
      </c>
      <c r="H23" s="91">
        <v>33.94</v>
      </c>
      <c r="I23" s="91">
        <f t="shared" si="0"/>
        <v>13.089635196360582</v>
      </c>
      <c r="J23" s="91">
        <f t="shared" si="0"/>
        <v>8.9353908836960407</v>
      </c>
      <c r="K23" s="91">
        <f t="shared" si="0"/>
        <v>295.11059371362046</v>
      </c>
    </row>
  </sheetData>
  <mergeCells count="7">
    <mergeCell ref="A23:B23"/>
    <mergeCell ref="A3:K3"/>
    <mergeCell ref="J4:K4"/>
    <mergeCell ref="A5:B5"/>
    <mergeCell ref="C5:E5"/>
    <mergeCell ref="F5:H5"/>
    <mergeCell ref="I5:K5"/>
  </mergeCells>
  <phoneticPr fontId="4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  <ignoredErrors>
    <ignoredError sqref="C2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7"/>
  <sheetViews>
    <sheetView topLeftCell="A34" workbookViewId="0">
      <selection activeCell="E8" sqref="E8"/>
    </sheetView>
  </sheetViews>
  <sheetFormatPr defaultColWidth="9" defaultRowHeight="15.6"/>
  <cols>
    <col min="1" max="1" width="38.3984375" customWidth="1"/>
    <col min="2" max="2" width="18.09765625" customWidth="1"/>
    <col min="3" max="3" width="22.09765625" customWidth="1"/>
  </cols>
  <sheetData>
    <row r="1" spans="1:5" ht="19.5" customHeight="1">
      <c r="A1" s="65" t="s">
        <v>47</v>
      </c>
      <c r="B1" s="66"/>
      <c r="C1" s="66"/>
    </row>
    <row r="2" spans="1:5" ht="44.25" customHeight="1">
      <c r="A2" s="132" t="s">
        <v>48</v>
      </c>
      <c r="B2" s="132"/>
      <c r="C2" s="132"/>
      <c r="D2" s="67"/>
      <c r="E2" s="67"/>
    </row>
    <row r="3" spans="1:5" ht="20.25" customHeight="1">
      <c r="C3" s="68" t="s">
        <v>2</v>
      </c>
    </row>
    <row r="4" spans="1:5" ht="22.5" customHeight="1">
      <c r="A4" s="69" t="s">
        <v>49</v>
      </c>
      <c r="B4" s="69" t="s">
        <v>6</v>
      </c>
      <c r="C4" s="69" t="s">
        <v>50</v>
      </c>
    </row>
    <row r="5" spans="1:5" ht="22.5" customHeight="1">
      <c r="A5" s="70" t="s">
        <v>51</v>
      </c>
      <c r="B5" s="91">
        <v>570.16</v>
      </c>
      <c r="C5" s="70"/>
      <c r="D5" s="110"/>
      <c r="E5" s="110"/>
    </row>
    <row r="6" spans="1:5" ht="22.5" customHeight="1">
      <c r="A6" s="70" t="s">
        <v>52</v>
      </c>
      <c r="B6" s="91">
        <v>235.2</v>
      </c>
      <c r="C6" s="70"/>
    </row>
    <row r="7" spans="1:5" ht="22.5" customHeight="1">
      <c r="A7" s="70" t="s">
        <v>53</v>
      </c>
      <c r="B7" s="91">
        <v>79.540000000000006</v>
      </c>
      <c r="C7" s="70"/>
    </row>
    <row r="8" spans="1:5" ht="22.5" customHeight="1">
      <c r="A8" s="70" t="s">
        <v>54</v>
      </c>
      <c r="B8" s="91">
        <v>7.92</v>
      </c>
      <c r="C8" s="70"/>
    </row>
    <row r="9" spans="1:5" ht="22.5" customHeight="1">
      <c r="A9" s="70" t="s">
        <v>55</v>
      </c>
      <c r="B9" s="91">
        <v>104.45</v>
      </c>
      <c r="C9" s="70"/>
    </row>
    <row r="10" spans="1:5" ht="22.5" customHeight="1">
      <c r="A10" s="70" t="s">
        <v>56</v>
      </c>
      <c r="B10" s="91">
        <v>63.56</v>
      </c>
      <c r="C10" s="70"/>
    </row>
    <row r="11" spans="1:5" ht="22.5" customHeight="1">
      <c r="A11" s="70" t="s">
        <v>57</v>
      </c>
      <c r="B11" s="91"/>
      <c r="C11" s="70"/>
    </row>
    <row r="12" spans="1:5" ht="22.5" customHeight="1">
      <c r="A12" s="70" t="s">
        <v>58</v>
      </c>
      <c r="B12" s="91">
        <v>25.82</v>
      </c>
      <c r="C12" s="70"/>
    </row>
    <row r="13" spans="1:5" ht="22.5" customHeight="1">
      <c r="A13" s="70" t="s">
        <v>59</v>
      </c>
      <c r="B13" s="91">
        <v>4.55</v>
      </c>
      <c r="C13" s="70"/>
    </row>
    <row r="14" spans="1:5" ht="22.5" customHeight="1">
      <c r="A14" s="70" t="s">
        <v>60</v>
      </c>
      <c r="B14" s="91">
        <v>0.21</v>
      </c>
      <c r="C14" s="70"/>
    </row>
    <row r="15" spans="1:5" ht="22.5" customHeight="1">
      <c r="A15" s="70" t="s">
        <v>61</v>
      </c>
      <c r="B15" s="91">
        <v>47.67</v>
      </c>
      <c r="C15" s="70"/>
    </row>
    <row r="16" spans="1:5" ht="22.5" customHeight="1">
      <c r="A16" s="70" t="s">
        <v>62</v>
      </c>
      <c r="B16" s="91">
        <v>1.24</v>
      </c>
      <c r="C16" s="70"/>
    </row>
    <row r="17" spans="1:3" ht="22.5" customHeight="1">
      <c r="A17" s="70" t="s">
        <v>63</v>
      </c>
      <c r="B17" s="91">
        <v>53.59</v>
      </c>
      <c r="C17" s="70"/>
    </row>
    <row r="18" spans="1:3" ht="22.5" customHeight="1">
      <c r="A18" s="70" t="s">
        <v>64</v>
      </c>
      <c r="B18" s="91">
        <v>5.67</v>
      </c>
      <c r="C18" s="70"/>
    </row>
    <row r="19" spans="1:3" ht="22.5" customHeight="1">
      <c r="A19" s="70" t="s">
        <v>65</v>
      </c>
      <c r="B19" s="91">
        <v>1.5</v>
      </c>
      <c r="C19" s="70"/>
    </row>
    <row r="20" spans="1:3" ht="22.5" customHeight="1">
      <c r="A20" s="70" t="s">
        <v>66</v>
      </c>
      <c r="B20" s="91">
        <v>1.5</v>
      </c>
      <c r="C20" s="70"/>
    </row>
    <row r="21" spans="1:3" ht="22.5" customHeight="1">
      <c r="A21" s="70" t="s">
        <v>67</v>
      </c>
      <c r="B21" s="91"/>
      <c r="C21" s="70"/>
    </row>
    <row r="22" spans="1:3" ht="22.5" customHeight="1">
      <c r="A22" s="70" t="s">
        <v>68</v>
      </c>
      <c r="B22" s="91"/>
      <c r="C22" s="70"/>
    </row>
    <row r="23" spans="1:3" ht="22.5" customHeight="1">
      <c r="A23" s="70" t="s">
        <v>69</v>
      </c>
      <c r="B23" s="91"/>
      <c r="C23" s="70"/>
    </row>
    <row r="24" spans="1:3" ht="22.5" customHeight="1">
      <c r="A24" s="70" t="s">
        <v>70</v>
      </c>
      <c r="B24" s="91">
        <v>3</v>
      </c>
      <c r="C24" s="70"/>
    </row>
    <row r="25" spans="1:3" ht="22.5" customHeight="1">
      <c r="A25" s="70" t="s">
        <v>71</v>
      </c>
      <c r="B25" s="91"/>
      <c r="C25" s="70"/>
    </row>
    <row r="26" spans="1:3" ht="22.5" customHeight="1">
      <c r="A26" s="70" t="s">
        <v>72</v>
      </c>
      <c r="B26" s="91"/>
      <c r="C26" s="70"/>
    </row>
    <row r="27" spans="1:3" ht="22.5" customHeight="1">
      <c r="A27" s="70" t="s">
        <v>73</v>
      </c>
      <c r="B27" s="91">
        <v>0.8</v>
      </c>
      <c r="C27" s="70"/>
    </row>
    <row r="28" spans="1:3" ht="22.5" customHeight="1">
      <c r="A28" s="70" t="s">
        <v>74</v>
      </c>
      <c r="B28" s="91"/>
      <c r="C28" s="70"/>
    </row>
    <row r="29" spans="1:3" ht="22.5" customHeight="1">
      <c r="A29" s="70" t="s">
        <v>75</v>
      </c>
      <c r="B29" s="91">
        <v>1.6</v>
      </c>
      <c r="C29" s="70"/>
    </row>
    <row r="30" spans="1:3" ht="22.5" customHeight="1">
      <c r="A30" s="70" t="s">
        <v>76</v>
      </c>
      <c r="B30" s="91"/>
      <c r="C30" s="70"/>
    </row>
    <row r="31" spans="1:3" ht="22.5" customHeight="1">
      <c r="A31" s="70" t="s">
        <v>77</v>
      </c>
      <c r="B31" s="91"/>
      <c r="C31" s="70"/>
    </row>
    <row r="32" spans="1:3" ht="22.5" customHeight="1">
      <c r="A32" s="70" t="s">
        <v>78</v>
      </c>
      <c r="B32" s="91">
        <v>0.3</v>
      </c>
      <c r="C32" s="70"/>
    </row>
    <row r="33" spans="1:3" ht="22.5" customHeight="1">
      <c r="A33" s="70" t="s">
        <v>79</v>
      </c>
      <c r="B33" s="91"/>
      <c r="C33" s="70"/>
    </row>
    <row r="34" spans="1:3" ht="22.5" customHeight="1">
      <c r="A34" s="70" t="s">
        <v>80</v>
      </c>
      <c r="B34" s="91"/>
      <c r="C34" s="70"/>
    </row>
    <row r="35" spans="1:3" ht="22.5" customHeight="1">
      <c r="A35" s="109" t="s">
        <v>180</v>
      </c>
      <c r="B35" s="91">
        <v>2</v>
      </c>
      <c r="C35" s="70"/>
    </row>
    <row r="36" spans="1:3" ht="22.5" customHeight="1">
      <c r="A36" s="70" t="s">
        <v>81</v>
      </c>
      <c r="B36" s="91"/>
      <c r="C36" s="70"/>
    </row>
    <row r="37" spans="1:3" ht="22.5" customHeight="1">
      <c r="A37" s="70" t="s">
        <v>82</v>
      </c>
      <c r="B37" s="91"/>
      <c r="C37" s="70"/>
    </row>
    <row r="38" spans="1:3" ht="22.5" customHeight="1">
      <c r="A38" s="70" t="s">
        <v>83</v>
      </c>
      <c r="B38" s="91"/>
      <c r="C38" s="70"/>
    </row>
    <row r="39" spans="1:3" ht="22.5" customHeight="1">
      <c r="A39" s="70" t="s">
        <v>84</v>
      </c>
      <c r="B39" s="91"/>
      <c r="C39" s="70"/>
    </row>
    <row r="40" spans="1:3" ht="22.5" customHeight="1">
      <c r="A40" s="70" t="s">
        <v>85</v>
      </c>
      <c r="B40" s="91">
        <v>8.02</v>
      </c>
      <c r="C40" s="70"/>
    </row>
    <row r="41" spans="1:3" ht="22.5" customHeight="1">
      <c r="A41" s="70" t="s">
        <v>86</v>
      </c>
      <c r="B41" s="91">
        <v>4.8</v>
      </c>
      <c r="C41" s="70"/>
    </row>
    <row r="42" spans="1:3" ht="22.5" customHeight="1">
      <c r="A42" s="70" t="s">
        <v>87</v>
      </c>
      <c r="B42" s="91">
        <v>16.739999999999998</v>
      </c>
      <c r="C42" s="70"/>
    </row>
    <row r="43" spans="1:3" ht="22.5" customHeight="1">
      <c r="A43" s="70" t="s">
        <v>88</v>
      </c>
      <c r="B43" s="91"/>
      <c r="C43" s="70"/>
    </row>
    <row r="44" spans="1:3" ht="22.5" customHeight="1">
      <c r="A44" s="71" t="s">
        <v>89</v>
      </c>
      <c r="B44" s="91">
        <v>7.66</v>
      </c>
      <c r="C44" s="70"/>
    </row>
    <row r="45" spans="1:3" ht="22.5" customHeight="1">
      <c r="A45" s="70" t="s">
        <v>90</v>
      </c>
      <c r="B45" s="91">
        <v>11.51</v>
      </c>
      <c r="C45" s="70"/>
    </row>
    <row r="46" spans="1:3" ht="22.5" customHeight="1">
      <c r="A46" s="70" t="s">
        <v>91</v>
      </c>
      <c r="B46" s="91"/>
      <c r="C46" s="70"/>
    </row>
    <row r="47" spans="1:3" ht="22.5" customHeight="1">
      <c r="A47" s="70" t="s">
        <v>92</v>
      </c>
      <c r="B47" s="91">
        <v>9.02</v>
      </c>
      <c r="C47" s="70"/>
    </row>
    <row r="48" spans="1:3" ht="22.5" customHeight="1">
      <c r="A48" s="70" t="s">
        <v>93</v>
      </c>
      <c r="B48" s="91"/>
      <c r="C48" s="70"/>
    </row>
    <row r="49" spans="1:3" ht="22.5" customHeight="1">
      <c r="A49" s="70" t="s">
        <v>94</v>
      </c>
      <c r="B49" s="91"/>
      <c r="C49" s="70"/>
    </row>
    <row r="50" spans="1:3" ht="22.5" customHeight="1">
      <c r="A50" s="70" t="s">
        <v>95</v>
      </c>
      <c r="B50" s="91">
        <v>2.4500000000000002</v>
      </c>
      <c r="C50" s="70"/>
    </row>
    <row r="51" spans="1:3" ht="22.5" customHeight="1">
      <c r="A51" s="70" t="s">
        <v>96</v>
      </c>
      <c r="B51" s="91"/>
      <c r="C51" s="70"/>
    </row>
    <row r="52" spans="1:3" ht="22.5" customHeight="1">
      <c r="A52" s="70" t="s">
        <v>97</v>
      </c>
      <c r="B52" s="91"/>
      <c r="C52" s="70"/>
    </row>
    <row r="53" spans="1:3" ht="22.5" customHeight="1">
      <c r="A53" s="70" t="s">
        <v>98</v>
      </c>
      <c r="B53" s="91"/>
      <c r="C53" s="70"/>
    </row>
    <row r="54" spans="1:3" ht="22.5" customHeight="1">
      <c r="A54" s="70" t="s">
        <v>99</v>
      </c>
      <c r="B54" s="91"/>
      <c r="C54" s="70"/>
    </row>
    <row r="55" spans="1:3" ht="22.5" customHeight="1">
      <c r="A55" s="70" t="s">
        <v>100</v>
      </c>
      <c r="B55" s="91"/>
      <c r="C55" s="70"/>
    </row>
    <row r="56" spans="1:3" ht="22.5" customHeight="1">
      <c r="A56" s="70" t="s">
        <v>101</v>
      </c>
      <c r="B56" s="91">
        <v>0.04</v>
      </c>
      <c r="C56" s="70"/>
    </row>
    <row r="57" spans="1:3" ht="22.5" customHeight="1">
      <c r="A57" s="69" t="s">
        <v>102</v>
      </c>
      <c r="B57" s="91">
        <v>635.26</v>
      </c>
      <c r="C57" s="70"/>
    </row>
  </sheetData>
  <mergeCells count="1">
    <mergeCell ref="A2:C2"/>
  </mergeCells>
  <phoneticPr fontId="4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"/>
  <sheetViews>
    <sheetView workbookViewId="0">
      <selection activeCell="A3" sqref="A3:B3"/>
    </sheetView>
  </sheetViews>
  <sheetFormatPr defaultColWidth="9" defaultRowHeight="15.6"/>
  <cols>
    <col min="1" max="1" width="56.8984375" customWidth="1"/>
    <col min="2" max="2" width="60.3984375" customWidth="1"/>
  </cols>
  <sheetData>
    <row r="1" spans="1:2" ht="23.25" customHeight="1">
      <c r="A1" s="45" t="s">
        <v>103</v>
      </c>
    </row>
    <row r="2" spans="1:2" ht="19.5" customHeight="1">
      <c r="A2" s="54"/>
      <c r="B2" s="55"/>
    </row>
    <row r="3" spans="1:2" ht="30" customHeight="1">
      <c r="A3" s="113" t="s">
        <v>181</v>
      </c>
      <c r="B3" s="113"/>
    </row>
    <row r="4" spans="1:2" ht="16.5" customHeight="1">
      <c r="A4" s="56"/>
      <c r="B4" s="57" t="s">
        <v>2</v>
      </c>
    </row>
    <row r="5" spans="1:2" ht="38.25" customHeight="1">
      <c r="A5" s="58" t="s">
        <v>5</v>
      </c>
      <c r="B5" s="58" t="s">
        <v>44</v>
      </c>
    </row>
    <row r="6" spans="1:2" ht="38.25" customHeight="1">
      <c r="A6" s="59" t="s">
        <v>104</v>
      </c>
      <c r="B6" s="46">
        <v>4.8</v>
      </c>
    </row>
    <row r="7" spans="1:2" ht="38.25" customHeight="1">
      <c r="A7" s="50" t="s">
        <v>105</v>
      </c>
      <c r="B7" s="46"/>
    </row>
    <row r="8" spans="1:2" ht="38.25" customHeight="1">
      <c r="A8" s="50" t="s">
        <v>106</v>
      </c>
      <c r="B8" s="46"/>
    </row>
    <row r="9" spans="1:2" ht="38.25" customHeight="1">
      <c r="A9" s="60" t="s">
        <v>107</v>
      </c>
      <c r="B9" s="61">
        <v>4.8</v>
      </c>
    </row>
    <row r="10" spans="1:2" ht="38.25" customHeight="1">
      <c r="A10" s="62" t="s">
        <v>108</v>
      </c>
      <c r="B10" s="61">
        <v>4.8</v>
      </c>
    </row>
    <row r="11" spans="1:2" ht="38.25" customHeight="1">
      <c r="A11" s="63" t="s">
        <v>109</v>
      </c>
      <c r="B11" s="64"/>
    </row>
    <row r="12" spans="1:2" ht="91.5" customHeight="1">
      <c r="A12" s="133" t="s">
        <v>110</v>
      </c>
      <c r="B12" s="133"/>
    </row>
  </sheetData>
  <mergeCells count="2">
    <mergeCell ref="A3:B3"/>
    <mergeCell ref="A12:B12"/>
  </mergeCells>
  <phoneticPr fontId="4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7"/>
  <sheetViews>
    <sheetView showGridLines="0" showZeros="0" topLeftCell="A2" workbookViewId="0">
      <selection activeCell="A3" sqref="A3:K3"/>
    </sheetView>
  </sheetViews>
  <sheetFormatPr defaultColWidth="6.8984375" defaultRowHeight="10.8"/>
  <cols>
    <col min="1" max="1" width="18.09765625" style="44" customWidth="1"/>
    <col min="2" max="2" width="15.3984375" style="44" customWidth="1"/>
    <col min="3" max="11" width="9.8984375" style="44" customWidth="1"/>
    <col min="12" max="16384" width="6.8984375" style="44"/>
  </cols>
  <sheetData>
    <row r="1" spans="1:11" ht="16.5" customHeight="1">
      <c r="A1" s="30" t="s">
        <v>111</v>
      </c>
      <c r="B1" s="31"/>
      <c r="C1" s="31"/>
      <c r="D1" s="31"/>
      <c r="E1" s="31"/>
      <c r="F1" s="31"/>
      <c r="G1" s="31"/>
      <c r="H1" s="31"/>
      <c r="I1" s="31"/>
      <c r="J1" s="51"/>
      <c r="K1" s="51"/>
    </row>
    <row r="2" spans="1:11" ht="16.5" customHeight="1">
      <c r="A2" s="31"/>
      <c r="B2" s="31"/>
      <c r="C2" s="31"/>
      <c r="D2" s="31"/>
      <c r="E2" s="31"/>
      <c r="F2" s="31"/>
      <c r="G2" s="31"/>
      <c r="H2" s="31"/>
      <c r="I2" s="31"/>
      <c r="J2" s="51"/>
      <c r="K2" s="51"/>
    </row>
    <row r="3" spans="1:11" ht="29.25" customHeight="1">
      <c r="A3" s="125" t="s">
        <v>112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</row>
    <row r="4" spans="1:11" ht="26.25" customHeight="1">
      <c r="A4" s="45"/>
      <c r="B4" s="45"/>
      <c r="C4" s="45"/>
      <c r="D4" s="45"/>
      <c r="E4" s="45"/>
      <c r="F4" s="45"/>
      <c r="G4" s="45"/>
      <c r="H4" s="45"/>
      <c r="I4" s="45"/>
      <c r="J4" s="131" t="s">
        <v>2</v>
      </c>
      <c r="K4" s="131"/>
    </row>
    <row r="5" spans="1:11" ht="26.25" customHeight="1">
      <c r="A5" s="115" t="s">
        <v>19</v>
      </c>
      <c r="B5" s="115"/>
      <c r="C5" s="115" t="s">
        <v>43</v>
      </c>
      <c r="D5" s="115"/>
      <c r="E5" s="115"/>
      <c r="F5" s="115" t="s">
        <v>44</v>
      </c>
      <c r="G5" s="115"/>
      <c r="H5" s="115"/>
      <c r="I5" s="115" t="s">
        <v>113</v>
      </c>
      <c r="J5" s="115"/>
      <c r="K5" s="115"/>
    </row>
    <row r="6" spans="1:11" s="43" customFormat="1" ht="27.75" customHeight="1">
      <c r="A6" s="46" t="s">
        <v>23</v>
      </c>
      <c r="B6" s="46" t="s">
        <v>24</v>
      </c>
      <c r="C6" s="46" t="s">
        <v>46</v>
      </c>
      <c r="D6" s="46" t="s">
        <v>34</v>
      </c>
      <c r="E6" s="46" t="s">
        <v>35</v>
      </c>
      <c r="F6" s="46" t="s">
        <v>46</v>
      </c>
      <c r="G6" s="46" t="s">
        <v>34</v>
      </c>
      <c r="H6" s="46" t="s">
        <v>35</v>
      </c>
      <c r="I6" s="46" t="s">
        <v>46</v>
      </c>
      <c r="J6" s="46" t="s">
        <v>34</v>
      </c>
      <c r="K6" s="46" t="s">
        <v>35</v>
      </c>
    </row>
    <row r="7" spans="1:11" s="43" customFormat="1" ht="30" customHeight="1">
      <c r="A7" s="47"/>
      <c r="B7" s="48"/>
      <c r="C7" s="48"/>
      <c r="D7" s="48"/>
      <c r="E7" s="48"/>
      <c r="F7" s="48"/>
      <c r="G7" s="48"/>
      <c r="H7" s="48"/>
      <c r="I7" s="48"/>
      <c r="J7" s="52"/>
      <c r="K7" s="52"/>
    </row>
    <row r="8" spans="1:11" s="43" customFormat="1" ht="30" customHeight="1">
      <c r="A8" s="47"/>
      <c r="B8" s="48"/>
      <c r="C8" s="48"/>
      <c r="D8" s="48"/>
      <c r="E8" s="48"/>
      <c r="F8" s="48"/>
      <c r="G8" s="48"/>
      <c r="H8" s="48"/>
      <c r="I8" s="48"/>
      <c r="J8" s="52"/>
      <c r="K8" s="52"/>
    </row>
    <row r="9" spans="1:11" s="43" customFormat="1" ht="30" customHeight="1">
      <c r="A9" s="47"/>
      <c r="B9" s="48"/>
      <c r="C9" s="48"/>
      <c r="D9" s="48"/>
      <c r="E9" s="48"/>
      <c r="F9" s="48"/>
      <c r="G9" s="48"/>
      <c r="H9" s="48"/>
      <c r="I9" s="48"/>
      <c r="J9" s="52"/>
      <c r="K9" s="52"/>
    </row>
    <row r="10" spans="1:11" s="43" customFormat="1" ht="30" customHeight="1">
      <c r="A10" s="47"/>
      <c r="B10" s="48"/>
      <c r="C10" s="48"/>
      <c r="D10" s="48"/>
      <c r="E10" s="48"/>
      <c r="F10" s="48"/>
      <c r="G10" s="48"/>
      <c r="H10" s="48"/>
      <c r="I10" s="48"/>
      <c r="J10" s="52"/>
      <c r="K10" s="52"/>
    </row>
    <row r="11" spans="1:11" customFormat="1" ht="30" customHeight="1">
      <c r="A11" s="47"/>
      <c r="B11" s="49"/>
      <c r="C11" s="49"/>
      <c r="D11" s="49"/>
      <c r="E11" s="49"/>
      <c r="F11" s="49"/>
      <c r="G11" s="49"/>
      <c r="H11" s="49"/>
      <c r="I11" s="49"/>
      <c r="J11" s="53"/>
      <c r="K11" s="53"/>
    </row>
    <row r="12" spans="1:11" customFormat="1" ht="30" customHeight="1">
      <c r="A12" s="47"/>
      <c r="B12" s="50"/>
      <c r="C12" s="50"/>
      <c r="D12" s="50"/>
      <c r="E12" s="50"/>
      <c r="F12" s="50"/>
      <c r="G12" s="50"/>
      <c r="H12" s="50"/>
      <c r="I12" s="50"/>
      <c r="J12" s="50"/>
      <c r="K12" s="50"/>
    </row>
    <row r="13" spans="1:11" customFormat="1" ht="30" customHeight="1">
      <c r="A13" s="47"/>
      <c r="B13" s="48"/>
      <c r="C13" s="48"/>
      <c r="D13" s="48"/>
      <c r="E13" s="48"/>
      <c r="F13" s="48"/>
      <c r="G13" s="48"/>
      <c r="H13" s="48"/>
      <c r="I13" s="48"/>
      <c r="J13" s="50"/>
      <c r="K13" s="50"/>
    </row>
    <row r="14" spans="1:11" ht="30" customHeight="1">
      <c r="A14" s="47"/>
      <c r="B14" s="50"/>
      <c r="C14" s="50"/>
      <c r="D14" s="50"/>
      <c r="E14" s="50"/>
      <c r="F14" s="50"/>
      <c r="G14" s="50"/>
      <c r="H14" s="50"/>
      <c r="I14" s="48"/>
      <c r="J14" s="50"/>
      <c r="K14" s="50"/>
    </row>
    <row r="15" spans="1:11" ht="30" customHeight="1">
      <c r="A15" s="47"/>
      <c r="B15" s="48"/>
      <c r="C15" s="48"/>
      <c r="D15" s="48"/>
      <c r="E15" s="48"/>
      <c r="F15" s="48"/>
      <c r="G15" s="48"/>
      <c r="H15" s="48"/>
      <c r="I15" s="48"/>
      <c r="J15" s="50"/>
      <c r="K15" s="50"/>
    </row>
    <row r="16" spans="1:11" ht="30" customHeight="1">
      <c r="A16" s="47"/>
      <c r="B16" s="48"/>
      <c r="C16" s="48"/>
      <c r="D16" s="48"/>
      <c r="E16" s="48"/>
      <c r="F16" s="48"/>
      <c r="G16" s="48"/>
      <c r="H16" s="48"/>
      <c r="I16" s="48"/>
      <c r="J16" s="50"/>
      <c r="K16" s="50"/>
    </row>
    <row r="17" spans="1:11" ht="30" customHeight="1">
      <c r="A17" s="134" t="s">
        <v>32</v>
      </c>
      <c r="B17" s="135"/>
      <c r="C17" s="48"/>
      <c r="D17" s="48"/>
      <c r="E17" s="48"/>
      <c r="F17" s="48"/>
      <c r="G17" s="48"/>
      <c r="H17" s="48"/>
      <c r="I17" s="48"/>
      <c r="J17" s="50"/>
      <c r="K17" s="50"/>
    </row>
  </sheetData>
  <mergeCells count="7">
    <mergeCell ref="A17:B17"/>
    <mergeCell ref="A3:K3"/>
    <mergeCell ref="J4:K4"/>
    <mergeCell ref="A5:B5"/>
    <mergeCell ref="C5:E5"/>
    <mergeCell ref="F5:H5"/>
    <mergeCell ref="I5:K5"/>
  </mergeCells>
  <phoneticPr fontId="4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8"/>
  <sheetViews>
    <sheetView workbookViewId="0">
      <selection activeCell="C8" sqref="C8"/>
    </sheetView>
  </sheetViews>
  <sheetFormatPr defaultColWidth="9" defaultRowHeight="15.6"/>
  <cols>
    <col min="1" max="1" width="32.3984375" customWidth="1"/>
    <col min="2" max="3" width="11.69921875" customWidth="1"/>
    <col min="4" max="4" width="9.796875" customWidth="1"/>
    <col min="5" max="5" width="19.69921875" customWidth="1"/>
    <col min="6" max="6" width="11.69921875" customWidth="1"/>
    <col min="7" max="7" width="30.69921875" customWidth="1"/>
    <col min="8" max="8" width="21.796875" customWidth="1"/>
  </cols>
  <sheetData>
    <row r="1" spans="1:8" ht="17.399999999999999">
      <c r="A1" s="30" t="s">
        <v>114</v>
      </c>
      <c r="B1" s="31"/>
      <c r="C1" s="31"/>
      <c r="D1" s="31"/>
      <c r="E1" s="31"/>
      <c r="F1" s="31"/>
    </row>
    <row r="2" spans="1:8" ht="22.2">
      <c r="A2" s="136" t="s">
        <v>115</v>
      </c>
      <c r="B2" s="136"/>
      <c r="C2" s="136"/>
      <c r="D2" s="136"/>
      <c r="E2" s="136"/>
      <c r="F2" s="136"/>
      <c r="G2" s="136"/>
      <c r="H2" s="136"/>
    </row>
    <row r="3" spans="1:8" ht="20.25" customHeight="1">
      <c r="A3" s="32"/>
      <c r="B3" s="33"/>
      <c r="C3" s="33"/>
      <c r="D3" s="33"/>
      <c r="E3" s="33"/>
      <c r="F3" s="33"/>
      <c r="G3" s="137" t="s">
        <v>2</v>
      </c>
      <c r="H3" s="137"/>
    </row>
    <row r="4" spans="1:8" ht="21" customHeight="1">
      <c r="A4" s="138" t="s">
        <v>116</v>
      </c>
      <c r="B4" s="139" t="s">
        <v>117</v>
      </c>
      <c r="C4" s="34" t="s">
        <v>118</v>
      </c>
      <c r="D4" s="34"/>
      <c r="E4" s="140" t="s">
        <v>119</v>
      </c>
      <c r="F4" s="141" t="s">
        <v>120</v>
      </c>
      <c r="G4" s="140" t="s">
        <v>121</v>
      </c>
      <c r="H4" s="140" t="s">
        <v>122</v>
      </c>
    </row>
    <row r="5" spans="1:8" ht="21" customHeight="1">
      <c r="A5" s="138"/>
      <c r="B5" s="139"/>
      <c r="C5" s="7" t="s">
        <v>123</v>
      </c>
      <c r="D5" s="7" t="s">
        <v>124</v>
      </c>
      <c r="E5" s="140"/>
      <c r="F5" s="141"/>
      <c r="G5" s="140"/>
      <c r="H5" s="140"/>
    </row>
    <row r="6" spans="1:8" ht="27.75" customHeight="1">
      <c r="A6" s="35" t="s">
        <v>32</v>
      </c>
      <c r="B6" s="36">
        <v>33.94</v>
      </c>
      <c r="C6" s="36">
        <v>33.94</v>
      </c>
      <c r="D6" s="36"/>
      <c r="E6" s="37"/>
      <c r="F6" s="37"/>
      <c r="G6" s="38"/>
      <c r="H6" s="35" t="s">
        <v>125</v>
      </c>
    </row>
    <row r="7" spans="1:8" ht="25.5" customHeight="1">
      <c r="A7" s="35" t="s">
        <v>126</v>
      </c>
      <c r="B7" s="111">
        <v>13</v>
      </c>
      <c r="C7" s="111">
        <v>13</v>
      </c>
      <c r="D7" s="35"/>
      <c r="E7" s="35" t="s">
        <v>30</v>
      </c>
      <c r="F7" s="35" t="s">
        <v>127</v>
      </c>
      <c r="G7" s="35" t="s">
        <v>128</v>
      </c>
      <c r="H7" s="35" t="s">
        <v>129</v>
      </c>
    </row>
    <row r="8" spans="1:8" ht="25.5" customHeight="1">
      <c r="A8" s="35" t="s">
        <v>130</v>
      </c>
      <c r="B8" s="111">
        <v>19</v>
      </c>
      <c r="C8" s="111">
        <v>19</v>
      </c>
      <c r="D8" s="35"/>
      <c r="E8" s="35" t="s">
        <v>30</v>
      </c>
      <c r="F8" s="35" t="s">
        <v>127</v>
      </c>
      <c r="G8" s="35" t="s">
        <v>131</v>
      </c>
      <c r="H8" s="35" t="s">
        <v>129</v>
      </c>
    </row>
    <row r="9" spans="1:8" ht="25.5" customHeight="1">
      <c r="A9" s="112" t="s">
        <v>186</v>
      </c>
      <c r="B9" s="111">
        <v>0.94</v>
      </c>
      <c r="C9" s="111">
        <v>0.94</v>
      </c>
      <c r="D9" s="35"/>
      <c r="E9" s="112" t="s">
        <v>184</v>
      </c>
      <c r="F9" s="35" t="s">
        <v>183</v>
      </c>
      <c r="G9" s="35" t="s">
        <v>185</v>
      </c>
      <c r="H9" s="35" t="s">
        <v>129</v>
      </c>
    </row>
    <row r="10" spans="1:8" ht="25.5" customHeight="1">
      <c r="A10" s="112" t="s">
        <v>187</v>
      </c>
      <c r="B10" s="111">
        <v>1</v>
      </c>
      <c r="C10" s="111">
        <v>1</v>
      </c>
      <c r="D10" s="35"/>
      <c r="E10" s="112" t="s">
        <v>184</v>
      </c>
      <c r="F10" s="35" t="s">
        <v>183</v>
      </c>
      <c r="G10" s="112" t="s">
        <v>187</v>
      </c>
      <c r="H10" s="35" t="s">
        <v>129</v>
      </c>
    </row>
    <row r="11" spans="1:8" ht="27.75" customHeight="1">
      <c r="A11" s="39"/>
      <c r="B11" s="40"/>
      <c r="C11" s="40"/>
      <c r="D11" s="40"/>
      <c r="E11" s="42"/>
      <c r="F11" s="41"/>
      <c r="G11" s="41"/>
      <c r="H11" s="41"/>
    </row>
    <row r="12" spans="1:8" ht="27.75" customHeight="1">
      <c r="A12" s="39"/>
      <c r="B12" s="40"/>
      <c r="C12" s="40"/>
      <c r="D12" s="40"/>
      <c r="E12" s="42"/>
      <c r="F12" s="41"/>
      <c r="G12" s="41"/>
      <c r="H12" s="41"/>
    </row>
    <row r="13" spans="1:8" ht="27.75" customHeight="1">
      <c r="A13" s="39"/>
      <c r="B13" s="40"/>
      <c r="C13" s="40"/>
      <c r="D13" s="40"/>
      <c r="E13" s="42"/>
      <c r="F13" s="41"/>
      <c r="G13" s="41"/>
      <c r="H13" s="41"/>
    </row>
    <row r="14" spans="1:8" ht="27.75" customHeight="1">
      <c r="A14" s="39"/>
      <c r="B14" s="40"/>
      <c r="C14" s="40"/>
      <c r="D14" s="40"/>
      <c r="E14" s="42"/>
      <c r="F14" s="41"/>
      <c r="G14" s="41"/>
      <c r="H14" s="41"/>
    </row>
    <row r="15" spans="1:8" ht="27.75" customHeight="1">
      <c r="A15" s="39"/>
      <c r="B15" s="40"/>
      <c r="C15" s="40"/>
      <c r="D15" s="40"/>
      <c r="E15" s="42"/>
      <c r="F15" s="41"/>
      <c r="G15" s="41"/>
      <c r="H15" s="41"/>
    </row>
    <row r="16" spans="1:8" ht="27.75" customHeight="1">
      <c r="A16" s="39"/>
      <c r="B16" s="40"/>
      <c r="C16" s="40"/>
      <c r="D16" s="40"/>
      <c r="E16" s="42"/>
      <c r="F16" s="41"/>
      <c r="G16" s="41"/>
      <c r="H16" s="41"/>
    </row>
    <row r="17" spans="1:8" ht="27.75" customHeight="1">
      <c r="A17" s="39"/>
      <c r="B17" s="40"/>
      <c r="C17" s="40"/>
      <c r="D17" s="40"/>
      <c r="E17" s="42"/>
      <c r="F17" s="41"/>
      <c r="G17" s="41"/>
      <c r="H17" s="41"/>
    </row>
    <row r="18" spans="1:8" ht="27.75" customHeight="1">
      <c r="A18" s="39"/>
      <c r="B18" s="40"/>
      <c r="C18" s="40"/>
      <c r="D18" s="40"/>
      <c r="E18" s="42"/>
      <c r="F18" s="41"/>
      <c r="G18" s="41"/>
      <c r="H18" s="41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honeticPr fontId="4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6"/>
  <sheetViews>
    <sheetView topLeftCell="A7" workbookViewId="0">
      <selection activeCell="M10" sqref="M10"/>
    </sheetView>
  </sheetViews>
  <sheetFormatPr defaultColWidth="9" defaultRowHeight="15.6"/>
  <cols>
    <col min="1" max="1" width="8.69921875" customWidth="1"/>
    <col min="2" max="2" width="20.3984375" customWidth="1"/>
    <col min="3" max="4" width="8.69921875" customWidth="1"/>
  </cols>
  <sheetData>
    <row r="1" spans="1:14" ht="31.5" customHeight="1">
      <c r="A1" s="1" t="s">
        <v>132</v>
      </c>
      <c r="B1" s="15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28"/>
    </row>
    <row r="2" spans="1:14" ht="33" customHeight="1">
      <c r="A2" s="142" t="s">
        <v>133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4" ht="26.25" customHeight="1">
      <c r="A3" s="143" t="s">
        <v>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</row>
    <row r="4" spans="1:14" ht="22.5" customHeight="1">
      <c r="A4" s="147" t="s">
        <v>134</v>
      </c>
      <c r="B4" s="150" t="s">
        <v>135</v>
      </c>
      <c r="C4" s="150" t="s">
        <v>136</v>
      </c>
      <c r="D4" s="150" t="s">
        <v>137</v>
      </c>
      <c r="E4" s="6" t="s">
        <v>138</v>
      </c>
      <c r="F4" s="6"/>
      <c r="G4" s="6"/>
      <c r="H4" s="6"/>
      <c r="I4" s="6"/>
      <c r="J4" s="6"/>
      <c r="K4" s="6"/>
      <c r="L4" s="6"/>
      <c r="M4" s="6"/>
      <c r="N4" s="153" t="s">
        <v>139</v>
      </c>
    </row>
    <row r="5" spans="1:14" ht="37.5" customHeight="1">
      <c r="A5" s="148"/>
      <c r="B5" s="150"/>
      <c r="C5" s="150"/>
      <c r="D5" s="150"/>
      <c r="E5" s="141" t="s">
        <v>140</v>
      </c>
      <c r="F5" s="6" t="s">
        <v>20</v>
      </c>
      <c r="G5" s="6"/>
      <c r="H5" s="6"/>
      <c r="I5" s="6"/>
      <c r="J5" s="29"/>
      <c r="K5" s="29"/>
      <c r="L5" s="151" t="s">
        <v>141</v>
      </c>
      <c r="M5" s="151" t="s">
        <v>142</v>
      </c>
      <c r="N5" s="154"/>
    </row>
    <row r="6" spans="1:14" ht="78.75" customHeight="1">
      <c r="A6" s="149"/>
      <c r="B6" s="150"/>
      <c r="C6" s="150"/>
      <c r="D6" s="150"/>
      <c r="E6" s="141"/>
      <c r="F6" s="8" t="s">
        <v>143</v>
      </c>
      <c r="G6" s="7" t="s">
        <v>144</v>
      </c>
      <c r="H6" s="7" t="s">
        <v>145</v>
      </c>
      <c r="I6" s="7" t="s">
        <v>146</v>
      </c>
      <c r="J6" s="7" t="s">
        <v>147</v>
      </c>
      <c r="K6" s="14" t="s">
        <v>148</v>
      </c>
      <c r="L6" s="152"/>
      <c r="M6" s="152"/>
      <c r="N6" s="155"/>
    </row>
    <row r="7" spans="1:14" ht="24" customHeight="1">
      <c r="A7" s="18" t="s">
        <v>149</v>
      </c>
      <c r="B7" s="19" t="s">
        <v>150</v>
      </c>
      <c r="C7" s="19" t="s">
        <v>151</v>
      </c>
      <c r="D7" s="20">
        <v>1</v>
      </c>
      <c r="E7" s="19">
        <v>0.13</v>
      </c>
      <c r="F7" s="19">
        <v>0.13</v>
      </c>
      <c r="G7" s="19">
        <v>0.13</v>
      </c>
      <c r="H7" s="19"/>
      <c r="I7" s="19"/>
      <c r="J7" s="19"/>
      <c r="K7" s="19"/>
      <c r="L7" s="19"/>
      <c r="M7" s="19"/>
      <c r="N7" s="19" t="s">
        <v>9</v>
      </c>
    </row>
    <row r="8" spans="1:14" ht="24" customHeight="1">
      <c r="A8" s="18" t="s">
        <v>149</v>
      </c>
      <c r="B8" s="21" t="s">
        <v>152</v>
      </c>
      <c r="C8" s="19" t="s">
        <v>151</v>
      </c>
      <c r="D8" s="20">
        <v>1</v>
      </c>
      <c r="E8" s="22">
        <v>0.5</v>
      </c>
      <c r="F8" s="22">
        <v>0.5</v>
      </c>
      <c r="G8" s="22">
        <v>0.5</v>
      </c>
      <c r="H8" s="22"/>
      <c r="I8" s="22"/>
      <c r="J8" s="22"/>
      <c r="K8" s="22"/>
      <c r="L8" s="22"/>
      <c r="M8" s="22"/>
      <c r="N8" s="19" t="s">
        <v>9</v>
      </c>
    </row>
    <row r="9" spans="1:14" ht="24" customHeight="1">
      <c r="A9" s="18" t="s">
        <v>149</v>
      </c>
      <c r="B9" s="21" t="s">
        <v>153</v>
      </c>
      <c r="C9" s="19" t="s">
        <v>151</v>
      </c>
      <c r="D9" s="20">
        <v>1</v>
      </c>
      <c r="E9" s="22">
        <v>0.95</v>
      </c>
      <c r="F9" s="22">
        <v>0.95</v>
      </c>
      <c r="G9" s="22">
        <v>0.95</v>
      </c>
      <c r="H9" s="22"/>
      <c r="I9" s="22"/>
      <c r="J9" s="22"/>
      <c r="K9" s="22"/>
      <c r="L9" s="22"/>
      <c r="M9" s="22"/>
      <c r="N9" s="19" t="s">
        <v>9</v>
      </c>
    </row>
    <row r="10" spans="1:14" ht="24" customHeight="1">
      <c r="A10" s="18" t="s">
        <v>149</v>
      </c>
      <c r="B10" s="21" t="s">
        <v>153</v>
      </c>
      <c r="C10" s="19" t="s">
        <v>151</v>
      </c>
      <c r="D10" s="23">
        <v>4</v>
      </c>
      <c r="E10" s="22">
        <v>0.42</v>
      </c>
      <c r="F10" s="22">
        <v>0.42</v>
      </c>
      <c r="G10" s="22">
        <v>0.42</v>
      </c>
      <c r="H10" s="22"/>
      <c r="I10" s="22"/>
      <c r="J10" s="22"/>
      <c r="K10" s="22"/>
      <c r="L10" s="22"/>
      <c r="M10" s="22"/>
      <c r="N10" s="19" t="s">
        <v>9</v>
      </c>
    </row>
    <row r="11" spans="1:14" ht="24" customHeight="1">
      <c r="A11" s="24"/>
      <c r="B11" s="25"/>
      <c r="C11" s="26"/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6"/>
    </row>
    <row r="12" spans="1:14" ht="24" customHeight="1">
      <c r="A12" s="24"/>
      <c r="B12" s="25"/>
      <c r="C12" s="26"/>
      <c r="D12" s="26"/>
      <c r="E12" s="27"/>
      <c r="F12" s="27"/>
      <c r="G12" s="27"/>
      <c r="H12" s="27"/>
      <c r="I12" s="27"/>
      <c r="J12" s="27"/>
      <c r="K12" s="27"/>
      <c r="L12" s="27"/>
      <c r="M12" s="27"/>
      <c r="N12" s="26"/>
    </row>
    <row r="13" spans="1:14" ht="24" customHeight="1">
      <c r="A13" s="24"/>
      <c r="B13" s="25"/>
      <c r="C13" s="26"/>
      <c r="D13" s="26"/>
      <c r="E13" s="27"/>
      <c r="F13" s="27"/>
      <c r="G13" s="27"/>
      <c r="H13" s="27"/>
      <c r="I13" s="27"/>
      <c r="J13" s="27"/>
      <c r="K13" s="27"/>
      <c r="L13" s="27"/>
      <c r="M13" s="27"/>
      <c r="N13" s="26"/>
    </row>
    <row r="14" spans="1:14" ht="24" customHeight="1">
      <c r="A14" s="24"/>
      <c r="B14" s="25"/>
      <c r="C14" s="26"/>
      <c r="D14" s="26"/>
      <c r="E14" s="27"/>
      <c r="F14" s="27"/>
      <c r="G14" s="27"/>
      <c r="H14" s="27"/>
      <c r="I14" s="27"/>
      <c r="J14" s="27"/>
      <c r="K14" s="27"/>
      <c r="L14" s="27"/>
      <c r="M14" s="27"/>
      <c r="N14" s="26"/>
    </row>
    <row r="15" spans="1:14" ht="24" customHeight="1">
      <c r="A15" s="24"/>
      <c r="B15" s="25"/>
      <c r="C15" s="26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6"/>
    </row>
    <row r="16" spans="1:14" ht="24" customHeight="1">
      <c r="A16" s="144" t="s">
        <v>32</v>
      </c>
      <c r="B16" s="145"/>
      <c r="C16" s="145"/>
      <c r="D16" s="146"/>
      <c r="E16" s="27">
        <v>2</v>
      </c>
      <c r="F16" s="27">
        <v>2</v>
      </c>
      <c r="G16" s="27">
        <v>2</v>
      </c>
      <c r="H16" s="27"/>
      <c r="I16" s="27"/>
      <c r="J16" s="27"/>
      <c r="K16" s="27"/>
      <c r="L16" s="27"/>
      <c r="M16" s="27"/>
      <c r="N16" s="2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honeticPr fontId="4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4"/>
  <sheetViews>
    <sheetView workbookViewId="0">
      <selection activeCell="A2" sqref="A2:L2"/>
    </sheetView>
  </sheetViews>
  <sheetFormatPr defaultColWidth="9" defaultRowHeight="15.6"/>
  <cols>
    <col min="1" max="1" width="16" customWidth="1"/>
    <col min="2" max="4" width="10.8984375" customWidth="1"/>
  </cols>
  <sheetData>
    <row r="1" spans="1:12" ht="31.5" customHeight="1">
      <c r="A1" s="1" t="s">
        <v>154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spans="1:12" ht="29.25" customHeight="1">
      <c r="A2" s="156" t="s">
        <v>155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1:12" ht="26.25" customHeight="1">
      <c r="A3" s="4"/>
      <c r="B3" s="4"/>
      <c r="C3" s="4"/>
      <c r="D3" s="5"/>
      <c r="E3" s="4"/>
      <c r="F3" s="4"/>
      <c r="G3" s="4"/>
      <c r="H3" s="5"/>
      <c r="I3" s="4"/>
      <c r="J3" s="4"/>
      <c r="K3" s="2"/>
      <c r="L3" s="13" t="s">
        <v>2</v>
      </c>
    </row>
    <row r="4" spans="1:12" ht="24" customHeight="1">
      <c r="A4" s="147" t="s">
        <v>156</v>
      </c>
      <c r="B4" s="147" t="s">
        <v>157</v>
      </c>
      <c r="C4" s="6" t="s">
        <v>138</v>
      </c>
      <c r="D4" s="6"/>
      <c r="E4" s="6"/>
      <c r="F4" s="6"/>
      <c r="G4" s="6"/>
      <c r="H4" s="6"/>
      <c r="I4" s="6"/>
      <c r="J4" s="6"/>
      <c r="K4" s="6"/>
      <c r="L4" s="147" t="s">
        <v>50</v>
      </c>
    </row>
    <row r="5" spans="1:12" ht="25.5" customHeight="1">
      <c r="A5" s="148"/>
      <c r="B5" s="148"/>
      <c r="C5" s="141" t="s">
        <v>140</v>
      </c>
      <c r="D5" s="157" t="s">
        <v>158</v>
      </c>
      <c r="E5" s="158"/>
      <c r="F5" s="158"/>
      <c r="G5" s="158"/>
      <c r="H5" s="158"/>
      <c r="I5" s="159"/>
      <c r="J5" s="151" t="s">
        <v>141</v>
      </c>
      <c r="K5" s="151" t="s">
        <v>142</v>
      </c>
      <c r="L5" s="148"/>
    </row>
    <row r="6" spans="1:12" ht="81" customHeight="1">
      <c r="A6" s="149"/>
      <c r="B6" s="149"/>
      <c r="C6" s="141"/>
      <c r="D6" s="8" t="s">
        <v>143</v>
      </c>
      <c r="E6" s="7" t="s">
        <v>144</v>
      </c>
      <c r="F6" s="7" t="s">
        <v>145</v>
      </c>
      <c r="G6" s="7" t="s">
        <v>146</v>
      </c>
      <c r="H6" s="7" t="s">
        <v>147</v>
      </c>
      <c r="I6" s="14" t="s">
        <v>159</v>
      </c>
      <c r="J6" s="152"/>
      <c r="K6" s="152"/>
      <c r="L6" s="149"/>
    </row>
    <row r="7" spans="1:12" ht="32.25" customHeight="1">
      <c r="A7" s="9"/>
      <c r="B7" s="9"/>
      <c r="C7" s="9"/>
      <c r="D7" s="10"/>
      <c r="E7" s="9"/>
      <c r="F7" s="9"/>
      <c r="G7" s="9"/>
      <c r="H7" s="10"/>
      <c r="I7" s="9"/>
      <c r="J7" s="9"/>
      <c r="K7" s="9"/>
      <c r="L7" s="9"/>
    </row>
    <row r="8" spans="1:12" ht="32.25" customHeight="1">
      <c r="A8" s="9"/>
      <c r="B8" s="9"/>
      <c r="C8" s="9"/>
      <c r="D8" s="10"/>
      <c r="E8" s="9"/>
      <c r="F8" s="9"/>
      <c r="G8" s="9"/>
      <c r="H8" s="10"/>
      <c r="I8" s="9"/>
      <c r="J8" s="9"/>
      <c r="K8" s="9"/>
      <c r="L8" s="9"/>
    </row>
    <row r="9" spans="1:12" ht="32.25" customHeight="1">
      <c r="A9" s="9"/>
      <c r="B9" s="9"/>
      <c r="C9" s="9"/>
      <c r="D9" s="10"/>
      <c r="E9" s="9"/>
      <c r="F9" s="9"/>
      <c r="G9" s="9"/>
      <c r="H9" s="10"/>
      <c r="I9" s="9"/>
      <c r="J9" s="9"/>
      <c r="K9" s="9"/>
      <c r="L9" s="9"/>
    </row>
    <row r="10" spans="1:12" ht="32.25" customHeight="1">
      <c r="A10" s="9"/>
      <c r="B10" s="9"/>
      <c r="C10" s="9"/>
      <c r="D10" s="10"/>
      <c r="E10" s="9"/>
      <c r="F10" s="9"/>
      <c r="G10" s="9"/>
      <c r="H10" s="10"/>
      <c r="I10" s="9"/>
      <c r="J10" s="9"/>
      <c r="K10" s="9"/>
      <c r="L10" s="9"/>
    </row>
    <row r="11" spans="1:12" ht="32.25" customHeight="1">
      <c r="A11" s="9"/>
      <c r="B11" s="9"/>
      <c r="C11" s="9"/>
      <c r="D11" s="10"/>
      <c r="E11" s="9"/>
      <c r="F11" s="9"/>
      <c r="G11" s="9"/>
      <c r="H11" s="10"/>
      <c r="I11" s="9"/>
      <c r="J11" s="9"/>
      <c r="K11" s="9"/>
      <c r="L11" s="9"/>
    </row>
    <row r="12" spans="1:12" ht="32.25" customHeight="1">
      <c r="A12" s="9"/>
      <c r="B12" s="9"/>
      <c r="C12" s="9"/>
      <c r="D12" s="10"/>
      <c r="E12" s="9"/>
      <c r="F12" s="9"/>
      <c r="G12" s="9"/>
      <c r="H12" s="10"/>
      <c r="I12" s="9"/>
      <c r="J12" s="9"/>
      <c r="K12" s="9"/>
      <c r="L12" s="9"/>
    </row>
    <row r="13" spans="1:12" ht="32.25" customHeight="1">
      <c r="A13" s="9"/>
      <c r="B13" s="9"/>
      <c r="C13" s="9"/>
      <c r="D13" s="10"/>
      <c r="E13" s="9"/>
      <c r="F13" s="9"/>
      <c r="G13" s="9"/>
      <c r="H13" s="10"/>
      <c r="I13" s="9"/>
      <c r="J13" s="9"/>
      <c r="K13" s="9"/>
      <c r="L13" s="9"/>
    </row>
    <row r="14" spans="1:12" ht="32.25" customHeight="1">
      <c r="A14" s="144" t="s">
        <v>32</v>
      </c>
      <c r="B14" s="146"/>
      <c r="C14" s="11"/>
      <c r="D14" s="12"/>
      <c r="E14" s="11"/>
      <c r="F14" s="11"/>
      <c r="G14" s="11"/>
      <c r="H14" s="12"/>
      <c r="I14" s="11"/>
      <c r="J14" s="11"/>
      <c r="K14" s="11"/>
      <c r="L14" s="1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honeticPr fontId="4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ColWidth="9" defaultRowHeight="15.6"/>
  <sheetData/>
  <phoneticPr fontId="4" type="noConversion"/>
  <pageMargins left="0.75" right="0.75" top="1" bottom="1" header="0.51180555555555596" footer="0.5118055555555559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ColWidth="9" defaultRowHeight="15.6"/>
  <sheetData/>
  <phoneticPr fontId="4" type="noConversion"/>
  <pageMargins left="0.75" right="0.75" top="1" bottom="1" header="0.51180555555555596" footer="0.5118055555555559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ColWidth="9" defaultRowHeight="15.6"/>
  <sheetData/>
  <phoneticPr fontId="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3</vt:i4>
      </vt:variant>
    </vt:vector>
  </HeadingPairs>
  <TitlesOfParts>
    <vt:vector size="17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  <vt:lpstr>Sheet1</vt:lpstr>
      <vt:lpstr>Sheet2</vt:lpstr>
      <vt:lpstr>Sheet3</vt:lpstr>
      <vt:lpstr>'1、2021年部门收支总表'!Print_Titles</vt:lpstr>
      <vt:lpstr>'4、2021年财政拨款收支总表'!Print_Titles</vt:lpstr>
      <vt:lpstr>'6、2021年一般公共预算基本支出经济科目表'!Print_Titles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</cp:lastModifiedBy>
  <cp:lastPrinted>2019-03-08T08:00:00Z</cp:lastPrinted>
  <dcterms:created xsi:type="dcterms:W3CDTF">1996-12-17T01:32:00Z</dcterms:created>
  <dcterms:modified xsi:type="dcterms:W3CDTF">2021-05-21T07:17:07Z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