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7" activeTab="9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<sst xmlns="http://schemas.openxmlformats.org/spreadsheetml/2006/main" count="402" uniqueCount="216">
  <si>
    <t>表1</t>
  </si>
  <si>
    <t>孝义市市场监督管理局2020年部门收支总表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</si>
  <si>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</si>
  <si>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</si>
  <si>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</si>
  <si>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</si>
  <si>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</si>
  <si>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</si>
  <si>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</si>
  <si>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</si>
  <si>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</si>
  <si>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</si>
  <si>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</si>
  <si>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</si>
  <si>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</si>
  <si>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</si>
  <si>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</si>
  <si>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</si>
  <si>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</si>
  <si>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</si>
  <si>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</si>
  <si>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</si>
  <si>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</si>
  <si>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</si>
  <si>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</si>
  <si>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</si>
  <si>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</si>
  <si>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</si>
  <si>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</si>
  <si>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</si>
  <si>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</si>
  <si>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</si>
  <si>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</si>
  <si>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</si>
  <si>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</si>
  <si>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</si>
  <si>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</si>
  <si>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</si>
  <si>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</si>
  <si>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孝义市市场监督管理局2020年部门收入总表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</si>
  <si>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</si>
  <si>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</si>
  <si>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</si>
  <si>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</si>
  <si>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</si>
  <si>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</si>
  <si>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</si>
  <si>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</si>
  <si>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</si>
  <si>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20132</t>
  </si>
  <si>
    <t xml:space="preserve">  组织事务</t>
  </si>
  <si>
    <t xml:space="preserve">    2013299</t>
  </si>
  <si>
    <t xml:space="preserve">    其他组织事务支出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</si>
  <si>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</si>
  <si>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</si>
  <si>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</si>
  <si>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</si>
  <si>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2013804</t>
  </si>
  <si>
    <t xml:space="preserve">    市场主体管理</t>
  </si>
  <si>
    <t xml:space="preserve">    2013808</t>
  </si>
  <si>
    <t xml:space="preserve">    信息化建设</t>
  </si>
  <si>
    <t xml:space="preserve">    2013850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</si>
  <si>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</si>
  <si>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</si>
  <si>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</si>
  <si>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</si>
  <si>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</si>
  <si>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</si>
  <si>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</si>
  <si>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</si>
  <si>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</si>
  <si>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</si>
  <si>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</si>
  <si>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</si>
  <si>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</si>
  <si>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</si>
  <si>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</si>
  <si>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</si>
  <si>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</si>
  <si>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</si>
  <si>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</si>
  <si>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</si>
  <si>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</si>
  <si>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</si>
  <si>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</si>
  <si>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</si>
  <si>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</si>
  <si>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</si>
  <si>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</si>
  <si>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</si>
  <si>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</si>
  <si>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孝义市市场监督管理局2020年部门支出总表</t>
  </si>
  <si>
    <t>基本支出</t>
  </si>
  <si>
    <t>项目支出</t>
  </si>
  <si>
    <t>表4</t>
  </si>
  <si>
    <t>孝义市市场监督管理局2020年财政拨款收支总表</t>
  </si>
  <si>
    <t>小计</t>
  </si>
  <si>
    <t>政府性基金预算</t>
  </si>
  <si>
    <t>表5</t>
  </si>
  <si>
    <t>孝义市市场监督管理局2020年一般公共预算支出表</t>
  </si>
  <si>
    <t>2019年预算数</t>
  </si>
  <si>
    <t>2020年预算数</t>
  </si>
  <si>
    <t>2020年预算数比2019年预算数增减%</t>
  </si>
  <si>
    <t>合计</t>
  </si>
  <si>
    <t xml:space="preserve">    2013811</t>
  </si>
  <si>
    <t xml:space="preserve">    标准化管理</t>
  </si>
  <si>
    <t>表6</t>
  </si>
  <si>
    <t>孝义市市场监督管理局2020年一般公共预算基本支出经济科目表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</si>
  <si>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</si>
  <si>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</si>
  <si>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</si>
  <si>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</si>
  <si>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</si>
  <si>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</si>
  <si>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</si>
  <si>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</si>
  <si>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</si>
  <si>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</si>
  <si>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</si>
  <si>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</si>
  <si>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</si>
  <si>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</si>
  <si>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</si>
  <si>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</si>
  <si>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</si>
  <si>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</si>
  <si>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</si>
  <si>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</si>
  <si>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</si>
  <si>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</si>
  <si>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</si>
  <si>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</si>
  <si>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</si>
  <si>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</si>
  <si>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</si>
  <si>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</si>
  <si>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</si>
  <si>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</si>
  <si>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</si>
  <si>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</si>
  <si>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</si>
  <si>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</si>
  <si>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</si>
  <si>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</si>
  <si>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</si>
  <si>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</si>
  <si>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</si>
  <si>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</si>
  <si>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</si>
  <si>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</si>
  <si>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</si>
  <si>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</si>
  <si>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</si>
  <si>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</si>
  <si>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</si>
  <si>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</si>
  <si>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</si>
  <si>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</si>
  <si>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</si>
  <si>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</si>
  <si>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</si>
  <si>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</si>
  <si>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</si>
  <si>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孝义市市场监督管理局2020年一般公共预算“三公”经费支出情况统计表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</si>
  <si>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</si>
  <si>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</si>
  <si>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</si>
  <si>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</si>
  <si>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</si>
  <si>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</si>
  <si>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</si>
  <si>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</si>
  <si>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孝义市市场监督管理局2020年政府性基金预算支出表</t>
  </si>
  <si>
    <t>2020年预算比2019年预算数增减</t>
  </si>
  <si>
    <t>表9</t>
  </si>
  <si>
    <t>孝义市市场监督管理局2020年一般公共预算重点项目绩效目标表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</si>
  <si>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</si>
  <si>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</si>
  <si>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</si>
  <si>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</si>
  <si>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</si>
  <si>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</si>
  <si>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</si>
  <si>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</si>
  <si>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</si>
  <si>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车用油品食品抽检费(专项)</t>
  </si>
  <si>
    <t>事业运行</t>
  </si>
  <si>
    <t>2013850</t>
  </si>
  <si>
    <t>1、根据《中华人民共和国大气污染防治法》以及省、市相关文件精神，明确市场监督管理部门负责对辖区内车用油品、车用尿素等环保相关产品抽样检验，以确保符合环保要求。2、根据《食品安全法》规定及省、市下达的抽检工作任务，加强孝义市食品安全监管，及时查处不合格食品，预防食品安全事故发生，开展食品抽样检验工作。</t>
  </si>
  <si>
    <t>1、车用油品抽检（92#、95#）汽油108批次、车用柴油108批次，车用尿素水溶液20批次。                                 2、食品抽检覆盖农产品37类，其他食品30余种。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</si>
  <si>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</si>
  <si>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孝义市市场监督管理局2020年政府采购预算表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</si>
  <si>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</si>
  <si>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</si>
  <si>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</si>
  <si>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</si>
  <si>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</si>
  <si>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</si>
  <si>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</si>
  <si>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</si>
  <si>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</si>
  <si>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</si>
  <si>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</si>
  <si>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</si>
  <si>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</si>
  <si>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</si>
  <si>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</si>
  <si>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设备购置</t>
  </si>
  <si>
    <t>台</t>
  </si>
  <si>
    <t>支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</si>
  <si>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</si>
  <si>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孝义市市场监督管理局2020年政府购买服务支出预算表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</si>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</sst>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3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5" borderId="1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N29" sqref="N29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12"/>
      <c r="E1" s="112"/>
      <c r="F1" s="112"/>
      <c r="G1" s="112"/>
      <c r="H1" s="113"/>
    </row>
    <row r="2" ht="18.75" customHeight="1" spans="1:8">
      <c r="A2" s="114"/>
      <c r="B2" s="114"/>
      <c r="C2" s="114"/>
      <c r="D2" s="112"/>
      <c r="E2" s="112"/>
      <c r="F2" s="112"/>
      <c r="G2" s="112"/>
      <c r="H2" s="113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5"/>
      <c r="B4" s="115"/>
      <c r="C4" s="115"/>
      <c r="D4" s="115"/>
      <c r="E4" s="115"/>
      <c r="F4" s="115"/>
      <c r="G4" s="115"/>
      <c r="H4" s="82" t="s">
        <v>2</v>
      </c>
    </row>
    <row r="5" ht="24" customHeight="1" spans="1:8">
      <c r="A5" s="134" t="s">
        <v>3</v>
      </c>
      <c r="B5" s="67"/>
      <c r="C5" s="67"/>
      <c r="D5" s="67"/>
      <c r="E5" s="134" t="s">
        <v>4</v>
      </c>
      <c r="F5" s="67"/>
      <c r="G5" s="67"/>
      <c r="H5" s="67"/>
    </row>
    <row r="6" ht="24" customHeight="1" spans="1:8">
      <c r="A6" s="135" t="s">
        <v>5</v>
      </c>
      <c r="B6" s="117" t="s">
        <v>6</v>
      </c>
      <c r="C6" s="126"/>
      <c r="D6" s="118"/>
      <c r="E6" s="122" t="s">
        <v>7</v>
      </c>
      <c r="F6" s="117" t="s">
        <v>6</v>
      </c>
      <c r="G6" s="126"/>
      <c r="H6" s="118"/>
    </row>
    <row r="7" ht="48.75" customHeight="1" spans="1:8">
      <c r="A7" s="120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1" t="s">
        <v>11</v>
      </c>
      <c r="B8" s="71">
        <v>3264.61</v>
      </c>
      <c r="C8" s="71">
        <v>3476.4</v>
      </c>
      <c r="D8" s="127">
        <v>6.49</v>
      </c>
      <c r="E8" s="69" t="s">
        <v>12</v>
      </c>
      <c r="F8" s="100">
        <v>2651.46</v>
      </c>
      <c r="G8" s="100">
        <v>2712.85</v>
      </c>
      <c r="H8" s="127">
        <v>2.32</v>
      </c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100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100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10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69"/>
      <c r="G12" s="100"/>
      <c r="H12" s="76"/>
    </row>
    <row r="13" ht="24" customHeight="1" spans="1:8">
      <c r="A13" s="71"/>
      <c r="B13" s="71"/>
      <c r="C13" s="71"/>
      <c r="D13" s="71"/>
      <c r="E13" s="69" t="s">
        <v>20</v>
      </c>
      <c r="F13" s="69"/>
      <c r="G13" s="100"/>
      <c r="H13" s="76"/>
    </row>
    <row r="14" ht="24" customHeight="1" spans="1:8">
      <c r="A14" s="71"/>
      <c r="B14" s="71"/>
      <c r="C14" s="71"/>
      <c r="D14" s="71"/>
      <c r="E14" s="71" t="s">
        <v>21</v>
      </c>
      <c r="F14" s="71"/>
      <c r="G14" s="101"/>
      <c r="H14" s="71"/>
    </row>
    <row r="15" ht="24" customHeight="1" spans="1:8">
      <c r="A15" s="71"/>
      <c r="B15" s="71"/>
      <c r="C15" s="71"/>
      <c r="D15" s="71"/>
      <c r="E15" s="71" t="s">
        <v>22</v>
      </c>
      <c r="F15" s="128">
        <v>358.43</v>
      </c>
      <c r="G15" s="129">
        <v>373.38</v>
      </c>
      <c r="H15" s="130">
        <v>4.17</v>
      </c>
    </row>
    <row r="16" ht="24" customHeight="1" spans="1:8">
      <c r="A16" s="71"/>
      <c r="B16" s="71"/>
      <c r="C16" s="71"/>
      <c r="D16" s="71"/>
      <c r="E16" s="69" t="s">
        <v>23</v>
      </c>
      <c r="F16" s="131">
        <v>119.96</v>
      </c>
      <c r="G16" s="132">
        <v>151.15</v>
      </c>
      <c r="H16" s="130">
        <v>26</v>
      </c>
    </row>
    <row r="17" ht="24" customHeight="1" spans="1:8">
      <c r="A17" s="71"/>
      <c r="B17" s="71"/>
      <c r="C17" s="71"/>
      <c r="D17" s="71"/>
      <c r="E17" s="69" t="s">
        <v>24</v>
      </c>
      <c r="F17" s="133"/>
      <c r="G17" s="132"/>
      <c r="H17" s="71"/>
    </row>
    <row r="18" ht="24" customHeight="1" spans="1:8">
      <c r="A18" s="71"/>
      <c r="B18" s="71"/>
      <c r="C18" s="71"/>
      <c r="D18" s="71"/>
      <c r="E18" s="71" t="s">
        <v>25</v>
      </c>
      <c r="F18" s="128"/>
      <c r="G18" s="129"/>
      <c r="H18" s="71"/>
    </row>
    <row r="19" ht="24" customHeight="1" spans="1:8">
      <c r="A19" s="71"/>
      <c r="B19" s="71"/>
      <c r="C19" s="71"/>
      <c r="D19" s="71"/>
      <c r="E19" s="71" t="s">
        <v>26</v>
      </c>
      <c r="F19" s="71"/>
      <c r="G19" s="71"/>
      <c r="H19" s="71"/>
    </row>
    <row r="20" ht="24" customHeight="1" spans="1:8">
      <c r="A20" s="71"/>
      <c r="B20" s="71"/>
      <c r="C20" s="71"/>
      <c r="D20" s="71"/>
      <c r="E20" s="71" t="s">
        <v>27</v>
      </c>
      <c r="F20" s="71"/>
      <c r="G20" s="71"/>
      <c r="H20" s="71"/>
    </row>
    <row r="21" ht="24" customHeight="1" spans="1:8">
      <c r="A21" s="71"/>
      <c r="B21" s="71"/>
      <c r="C21" s="71"/>
      <c r="D21" s="71"/>
      <c r="E21" s="71" t="s">
        <v>28</v>
      </c>
      <c r="F21" s="71"/>
      <c r="G21" s="71"/>
      <c r="H21" s="71"/>
    </row>
    <row r="22" ht="24" customHeight="1" spans="1:8">
      <c r="A22" s="71"/>
      <c r="B22" s="71"/>
      <c r="C22" s="71"/>
      <c r="D22" s="71"/>
      <c r="E22" s="71" t="s">
        <v>29</v>
      </c>
      <c r="F22" s="71"/>
      <c r="G22" s="71"/>
      <c r="H22" s="71"/>
    </row>
    <row r="23" ht="24" customHeight="1" spans="1:8">
      <c r="A23" s="71"/>
      <c r="B23" s="71"/>
      <c r="C23" s="71"/>
      <c r="D23" s="71"/>
      <c r="E23" s="71" t="s">
        <v>30</v>
      </c>
      <c r="F23" s="71"/>
      <c r="G23" s="71"/>
      <c r="H23" s="71"/>
    </row>
    <row r="24" ht="24" customHeight="1" spans="1:8">
      <c r="A24" s="71"/>
      <c r="B24" s="71"/>
      <c r="C24" s="71"/>
      <c r="D24" s="71"/>
      <c r="E24" s="71" t="s">
        <v>31</v>
      </c>
      <c r="F24" s="71"/>
      <c r="G24" s="71"/>
      <c r="H24" s="71"/>
    </row>
    <row r="25" ht="24" customHeight="1" spans="1:8">
      <c r="A25" s="71"/>
      <c r="B25" s="71"/>
      <c r="C25" s="71"/>
      <c r="D25" s="71"/>
      <c r="E25" s="71" t="s">
        <v>32</v>
      </c>
      <c r="F25" s="71">
        <v>134.76</v>
      </c>
      <c r="G25" s="71">
        <v>239.02</v>
      </c>
      <c r="H25" s="130">
        <v>77.37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71"/>
      <c r="H26" s="71"/>
    </row>
    <row r="27" ht="24" customHeight="1" spans="1:8">
      <c r="A27" s="71"/>
      <c r="B27" s="71"/>
      <c r="C27" s="71"/>
      <c r="D27" s="71"/>
      <c r="E27" s="71" t="s">
        <v>34</v>
      </c>
      <c r="F27" s="71"/>
      <c r="G27" s="71"/>
      <c r="H27" s="71"/>
    </row>
    <row r="28" ht="24" customHeight="1" spans="1:8">
      <c r="A28" s="71"/>
      <c r="B28" s="71"/>
      <c r="C28" s="71"/>
      <c r="D28" s="71"/>
      <c r="E28" s="71" t="s">
        <v>35</v>
      </c>
      <c r="F28" s="96"/>
      <c r="G28" s="96"/>
      <c r="H28" s="71"/>
    </row>
    <row r="29" ht="24" customHeight="1" spans="1:8">
      <c r="A29" s="67" t="s">
        <v>36</v>
      </c>
      <c r="B29" s="67">
        <v>3264.61</v>
      </c>
      <c r="C29" s="67">
        <v>3476.4</v>
      </c>
      <c r="D29" s="76">
        <v>6.49</v>
      </c>
      <c r="E29" s="67" t="s">
        <v>37</v>
      </c>
      <c r="F29" s="67">
        <v>3264.61</v>
      </c>
      <c r="G29" s="67">
        <v>3476.4</v>
      </c>
      <c r="H29" s="71">
        <v>6.49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showZeros="0" topLeftCell="A19" workbookViewId="0">
      <selection activeCell="A26" sqref="A26"/>
    </sheetView>
  </sheetViews>
  <sheetFormatPr defaultColWidth="6.875" defaultRowHeight="11.25"/>
  <cols>
    <col min="1" max="1" width="20.625" style="64" customWidth="1"/>
    <col min="2" max="2" width="29.5" style="64" customWidth="1"/>
    <col min="3" max="5" width="14.625" style="64" customWidth="1"/>
    <col min="6" max="6" width="12" style="64" customWidth="1"/>
    <col min="7" max="7" width="15.625" style="64" customWidth="1"/>
    <col min="8" max="8" width="6.875" style="64"/>
    <col min="9" max="9" width="7.5" style="64"/>
    <col min="10" max="16384" width="6.875" style="64"/>
  </cols>
  <sheetData>
    <row r="1" ht="16.5" customHeight="1" spans="1:7">
      <c r="A1" s="48" t="s">
        <v>38</v>
      </c>
      <c r="B1" s="49"/>
      <c r="C1" s="49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6" t="s">
        <v>2</v>
      </c>
    </row>
    <row r="4" ht="26.25" customHeight="1" spans="1:7">
      <c r="A4" s="67" t="s">
        <v>40</v>
      </c>
      <c r="B4" s="67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3" customFormat="1" ht="47.25" customHeight="1" spans="1:7">
      <c r="A5" s="67" t="s">
        <v>45</v>
      </c>
      <c r="B5" s="67" t="s">
        <v>46</v>
      </c>
      <c r="C5" s="124"/>
      <c r="D5" s="123"/>
      <c r="E5" s="123"/>
      <c r="F5" s="123"/>
      <c r="G5" s="124"/>
    </row>
    <row r="6" s="63" customFormat="1" ht="25.5" customHeight="1" spans="1:7">
      <c r="A6" s="68" t="s">
        <v>47</v>
      </c>
      <c r="B6" s="62" t="s">
        <v>48</v>
      </c>
      <c r="C6" s="100">
        <v>2712.85</v>
      </c>
      <c r="D6" s="111">
        <v>2712.85</v>
      </c>
      <c r="E6" s="76"/>
      <c r="F6" s="76"/>
      <c r="G6" s="76"/>
    </row>
    <row r="7" s="63" customFormat="1" ht="25.5" customHeight="1" spans="1:7">
      <c r="A7" s="68" t="s">
        <v>49</v>
      </c>
      <c r="B7" s="62" t="s">
        <v>50</v>
      </c>
      <c r="C7" s="100">
        <v>24.65</v>
      </c>
      <c r="D7" s="111">
        <v>24.65</v>
      </c>
      <c r="E7" s="76"/>
      <c r="F7" s="76"/>
      <c r="G7" s="76"/>
    </row>
    <row r="8" s="63" customFormat="1" ht="25.5" customHeight="1" spans="1:7">
      <c r="A8" s="68" t="s">
        <v>51</v>
      </c>
      <c r="B8" s="62" t="s">
        <v>52</v>
      </c>
      <c r="C8" s="100">
        <v>24.65</v>
      </c>
      <c r="D8" s="111">
        <v>24.65</v>
      </c>
      <c r="E8" s="76"/>
      <c r="F8" s="76"/>
      <c r="G8" s="76"/>
    </row>
    <row r="9" s="63" customFormat="1" ht="25.5" customHeight="1" spans="1:7">
      <c r="A9" s="68" t="s">
        <v>53</v>
      </c>
      <c r="B9" s="62" t="s">
        <v>54</v>
      </c>
      <c r="C9" s="100">
        <v>2688.21</v>
      </c>
      <c r="D9" s="111">
        <v>2688.21</v>
      </c>
      <c r="E9" s="76"/>
      <c r="F9" s="76"/>
      <c r="G9" s="76"/>
    </row>
    <row r="10" s="63" customFormat="1" ht="25.5" customHeight="1" spans="1:7">
      <c r="A10" s="68" t="s">
        <v>55</v>
      </c>
      <c r="B10" s="62" t="s">
        <v>56</v>
      </c>
      <c r="C10" s="100">
        <v>989.12</v>
      </c>
      <c r="D10" s="111">
        <v>989.12</v>
      </c>
      <c r="E10" s="76"/>
      <c r="F10" s="76"/>
      <c r="G10" s="76"/>
    </row>
    <row r="11" customFormat="1" ht="25.5" customHeight="1" spans="1:9">
      <c r="A11" s="68" t="s">
        <v>57</v>
      </c>
      <c r="B11" s="62" t="s">
        <v>58</v>
      </c>
      <c r="C11" s="121">
        <v>8</v>
      </c>
      <c r="D11" s="102">
        <v>8</v>
      </c>
      <c r="E11" s="77"/>
      <c r="F11" s="77"/>
      <c r="G11" s="77"/>
      <c r="I11" s="63"/>
    </row>
    <row r="12" customFormat="1" ht="25.5" customHeight="1" spans="1:14">
      <c r="A12" s="68" t="s">
        <v>59</v>
      </c>
      <c r="B12" s="62" t="s">
        <v>60</v>
      </c>
      <c r="C12" s="121">
        <v>8</v>
      </c>
      <c r="D12" s="101">
        <v>8</v>
      </c>
      <c r="E12" s="71"/>
      <c r="F12" s="71"/>
      <c r="G12" s="71"/>
      <c r="I12" s="63"/>
      <c r="L12" s="91"/>
      <c r="M12" s="91"/>
      <c r="N12" s="91"/>
    </row>
    <row r="13" customFormat="1" ht="25.5" customHeight="1" spans="1:14">
      <c r="A13" s="68" t="s">
        <v>61</v>
      </c>
      <c r="B13" s="62" t="s">
        <v>62</v>
      </c>
      <c r="C13" s="100">
        <v>1683.08</v>
      </c>
      <c r="D13" s="101">
        <v>1683.08</v>
      </c>
      <c r="E13" s="71"/>
      <c r="F13" s="71"/>
      <c r="G13" s="71"/>
      <c r="I13" s="63"/>
      <c r="L13" s="91"/>
      <c r="M13" s="125"/>
      <c r="N13" s="91"/>
    </row>
    <row r="14" customFormat="1" ht="25.5" customHeight="1" spans="1:14">
      <c r="A14" s="68" t="s">
        <v>63</v>
      </c>
      <c r="B14" s="62" t="s">
        <v>64</v>
      </c>
      <c r="C14" s="100">
        <v>373.38</v>
      </c>
      <c r="D14" s="101">
        <v>373.38</v>
      </c>
      <c r="E14" s="71"/>
      <c r="F14" s="71"/>
      <c r="G14" s="71"/>
      <c r="I14" s="63"/>
      <c r="L14" s="91"/>
      <c r="M14" s="125"/>
      <c r="N14" s="91"/>
    </row>
    <row r="15" customFormat="1" ht="25.5" customHeight="1" spans="1:9">
      <c r="A15" s="68" t="s">
        <v>65</v>
      </c>
      <c r="B15" s="62" t="s">
        <v>66</v>
      </c>
      <c r="C15" s="100">
        <v>373.38</v>
      </c>
      <c r="D15" s="101">
        <v>373.38</v>
      </c>
      <c r="E15" s="71"/>
      <c r="F15" s="71"/>
      <c r="G15" s="71"/>
      <c r="I15" s="63"/>
    </row>
    <row r="16" ht="25.5" customHeight="1" spans="1:9">
      <c r="A16" s="68" t="s">
        <v>67</v>
      </c>
      <c r="B16" s="62" t="s">
        <v>68</v>
      </c>
      <c r="C16" s="100">
        <v>45.08</v>
      </c>
      <c r="D16" s="101">
        <v>45.08</v>
      </c>
      <c r="E16" s="71"/>
      <c r="F16" s="71"/>
      <c r="G16" s="71"/>
      <c r="I16" s="63"/>
    </row>
    <row r="17" ht="30" customHeight="1" spans="1:9">
      <c r="A17" s="68" t="s">
        <v>69</v>
      </c>
      <c r="B17" s="62" t="s">
        <v>70</v>
      </c>
      <c r="C17" s="100">
        <v>318.7</v>
      </c>
      <c r="D17" s="101">
        <v>318.7</v>
      </c>
      <c r="E17" s="71"/>
      <c r="F17" s="71"/>
      <c r="G17" s="71"/>
      <c r="I17" s="63"/>
    </row>
    <row r="18" ht="33" customHeight="1" spans="1:9">
      <c r="A18" s="68" t="s">
        <v>71</v>
      </c>
      <c r="B18" s="62" t="s">
        <v>72</v>
      </c>
      <c r="C18" s="100">
        <v>9.6</v>
      </c>
      <c r="D18" s="101">
        <v>9.6</v>
      </c>
      <c r="E18" s="71"/>
      <c r="F18" s="71"/>
      <c r="G18" s="71"/>
      <c r="I18" s="63"/>
    </row>
    <row r="19" ht="25.5" customHeight="1" spans="1:9">
      <c r="A19" s="68" t="s">
        <v>73</v>
      </c>
      <c r="B19" s="62" t="s">
        <v>74</v>
      </c>
      <c r="C19" s="100">
        <v>151.15</v>
      </c>
      <c r="D19" s="101">
        <v>151.15</v>
      </c>
      <c r="E19" s="71"/>
      <c r="F19" s="71"/>
      <c r="G19" s="71"/>
      <c r="I19" s="63"/>
    </row>
    <row r="20" ht="25.5" customHeight="1" spans="1:9">
      <c r="A20" s="68" t="s">
        <v>75</v>
      </c>
      <c r="B20" s="62" t="s">
        <v>76</v>
      </c>
      <c r="C20" s="100">
        <v>151.15</v>
      </c>
      <c r="D20" s="101">
        <v>151.15</v>
      </c>
      <c r="E20" s="71"/>
      <c r="F20" s="71"/>
      <c r="G20" s="71"/>
      <c r="I20" s="63"/>
    </row>
    <row r="21" ht="25.5" customHeight="1" spans="1:9">
      <c r="A21" s="68" t="s">
        <v>77</v>
      </c>
      <c r="B21" s="62" t="s">
        <v>78</v>
      </c>
      <c r="C21" s="100">
        <v>46.96</v>
      </c>
      <c r="D21" s="101">
        <v>46.96</v>
      </c>
      <c r="E21" s="71"/>
      <c r="F21" s="71"/>
      <c r="G21" s="71"/>
      <c r="I21" s="63"/>
    </row>
    <row r="22" ht="25.5" customHeight="1" spans="1:9">
      <c r="A22" s="68" t="s">
        <v>79</v>
      </c>
      <c r="B22" s="62" t="s">
        <v>80</v>
      </c>
      <c r="C22" s="100">
        <v>82.51</v>
      </c>
      <c r="D22" s="101">
        <v>82.51</v>
      </c>
      <c r="E22" s="71"/>
      <c r="F22" s="71"/>
      <c r="G22" s="71"/>
      <c r="I22" s="63"/>
    </row>
    <row r="23" ht="25.5" customHeight="1" spans="1:9">
      <c r="A23" s="68" t="s">
        <v>81</v>
      </c>
      <c r="B23" s="62" t="s">
        <v>82</v>
      </c>
      <c r="C23" s="100">
        <v>21.68</v>
      </c>
      <c r="D23" s="101">
        <v>21.68</v>
      </c>
      <c r="E23" s="71"/>
      <c r="F23" s="71"/>
      <c r="G23" s="71"/>
      <c r="I23" s="63"/>
    </row>
    <row r="24" ht="25.5" customHeight="1" spans="1:9">
      <c r="A24" s="68" t="s">
        <v>83</v>
      </c>
      <c r="B24" s="62" t="s">
        <v>84</v>
      </c>
      <c r="C24" s="100">
        <v>239.02</v>
      </c>
      <c r="D24" s="101">
        <v>239.02</v>
      </c>
      <c r="E24" s="71"/>
      <c r="F24" s="71"/>
      <c r="G24" s="71"/>
      <c r="I24" s="63"/>
    </row>
    <row r="25" ht="25.5" customHeight="1" spans="1:9">
      <c r="A25" s="68" t="s">
        <v>85</v>
      </c>
      <c r="B25" s="62" t="s">
        <v>86</v>
      </c>
      <c r="C25" s="100">
        <v>239.02</v>
      </c>
      <c r="D25" s="101">
        <v>239.02</v>
      </c>
      <c r="E25" s="71"/>
      <c r="F25" s="71"/>
      <c r="G25" s="71"/>
      <c r="I25" s="63"/>
    </row>
    <row r="26" ht="25.5" customHeight="1" spans="1:9">
      <c r="A26" s="68" t="s">
        <v>87</v>
      </c>
      <c r="B26" s="62" t="s">
        <v>88</v>
      </c>
      <c r="C26" s="100">
        <v>239.02</v>
      </c>
      <c r="D26" s="101">
        <v>239.02</v>
      </c>
      <c r="E26" s="71"/>
      <c r="F26" s="71"/>
      <c r="G26" s="71"/>
      <c r="I26" s="63"/>
    </row>
    <row r="27" ht="25.5" customHeight="1" spans="1:9">
      <c r="A27" s="72" t="s">
        <v>89</v>
      </c>
      <c r="B27" s="73"/>
      <c r="C27" s="100">
        <v>3476.4</v>
      </c>
      <c r="D27" s="101">
        <v>3476.4</v>
      </c>
      <c r="E27" s="71"/>
      <c r="F27" s="71"/>
      <c r="G27" s="71"/>
      <c r="I27" s="63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opLeftCell="A19" workbookViewId="0">
      <selection activeCell="A27" sqref="A27"/>
    </sheetView>
  </sheetViews>
  <sheetFormatPr defaultColWidth="6.875" defaultRowHeight="11.25" outlineLevelCol="4"/>
  <cols>
    <col min="1" max="1" width="19.375" style="64" customWidth="1"/>
    <col min="2" max="2" width="31.625" style="64" customWidth="1"/>
    <col min="3" max="5" width="24.125" style="64" customWidth="1"/>
    <col min="6" max="16384" width="6.875" style="64"/>
  </cols>
  <sheetData>
    <row r="1" ht="16.5" customHeight="1" spans="1:5">
      <c r="A1" s="48" t="s">
        <v>90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91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6" t="s">
        <v>2</v>
      </c>
    </row>
    <row r="5" ht="26.25" customHeight="1" spans="1:5">
      <c r="A5" s="117" t="s">
        <v>40</v>
      </c>
      <c r="B5" s="118"/>
      <c r="C5" s="119" t="s">
        <v>37</v>
      </c>
      <c r="D5" s="119" t="s">
        <v>92</v>
      </c>
      <c r="E5" s="119" t="s">
        <v>93</v>
      </c>
    </row>
    <row r="6" s="63" customFormat="1" ht="27.75" customHeight="1" spans="1:5">
      <c r="A6" s="67" t="s">
        <v>45</v>
      </c>
      <c r="B6" s="67" t="s">
        <v>46</v>
      </c>
      <c r="C6" s="120"/>
      <c r="D6" s="120"/>
      <c r="E6" s="120"/>
    </row>
    <row r="7" s="63" customFormat="1" ht="30" customHeight="1" spans="1:5">
      <c r="A7" s="68" t="s">
        <v>47</v>
      </c>
      <c r="B7" s="62" t="s">
        <v>48</v>
      </c>
      <c r="C7" s="100">
        <v>2712.85</v>
      </c>
      <c r="D7" s="111">
        <v>2463.6</v>
      </c>
      <c r="E7" s="111">
        <v>249.25</v>
      </c>
    </row>
    <row r="8" s="63" customFormat="1" ht="30" customHeight="1" spans="1:5">
      <c r="A8" s="68" t="s">
        <v>49</v>
      </c>
      <c r="B8" s="62" t="s">
        <v>50</v>
      </c>
      <c r="C8" s="100">
        <v>24.65</v>
      </c>
      <c r="D8" s="111"/>
      <c r="E8" s="111">
        <v>24.65</v>
      </c>
    </row>
    <row r="9" s="63" customFormat="1" ht="30" customHeight="1" spans="1:5">
      <c r="A9" s="68" t="s">
        <v>51</v>
      </c>
      <c r="B9" s="62" t="s">
        <v>52</v>
      </c>
      <c r="C9" s="100">
        <v>24.65</v>
      </c>
      <c r="D9" s="111"/>
      <c r="E9" s="111">
        <v>24.65</v>
      </c>
    </row>
    <row r="10" s="63" customFormat="1" ht="30" customHeight="1" spans="1:5">
      <c r="A10" s="68" t="s">
        <v>53</v>
      </c>
      <c r="B10" s="62" t="s">
        <v>54</v>
      </c>
      <c r="C10" s="100">
        <v>2688.2</v>
      </c>
      <c r="D10" s="111">
        <v>2463.6</v>
      </c>
      <c r="E10" s="111">
        <f>E12+E13+E14</f>
        <v>224.6</v>
      </c>
    </row>
    <row r="11" customFormat="1" ht="30" customHeight="1" spans="1:5">
      <c r="A11" s="68" t="s">
        <v>55</v>
      </c>
      <c r="B11" s="62" t="s">
        <v>56</v>
      </c>
      <c r="C11" s="121">
        <v>989.12</v>
      </c>
      <c r="D11" s="102">
        <f>C11-E11</f>
        <v>989.12</v>
      </c>
      <c r="E11" s="102"/>
    </row>
    <row r="12" customFormat="1" ht="30" customHeight="1" spans="1:5">
      <c r="A12" s="68" t="s">
        <v>57</v>
      </c>
      <c r="B12" s="62" t="s">
        <v>58</v>
      </c>
      <c r="C12" s="101">
        <v>8</v>
      </c>
      <c r="D12" s="102">
        <f>C12-E12</f>
        <v>0</v>
      </c>
      <c r="E12" s="101">
        <v>8</v>
      </c>
    </row>
    <row r="13" customFormat="1" ht="30" customHeight="1" spans="1:5">
      <c r="A13" s="68" t="s">
        <v>59</v>
      </c>
      <c r="B13" s="62" t="s">
        <v>60</v>
      </c>
      <c r="C13" s="100">
        <v>8</v>
      </c>
      <c r="D13" s="102">
        <f>C13-E13</f>
        <v>0</v>
      </c>
      <c r="E13" s="101">
        <v>8</v>
      </c>
    </row>
    <row r="14" ht="30" customHeight="1" spans="1:5">
      <c r="A14" s="68" t="s">
        <v>61</v>
      </c>
      <c r="B14" s="62" t="s">
        <v>62</v>
      </c>
      <c r="C14" s="100">
        <v>1683.08</v>
      </c>
      <c r="D14" s="102">
        <f>C14-E14</f>
        <v>1474.48</v>
      </c>
      <c r="E14" s="101">
        <v>208.6</v>
      </c>
    </row>
    <row r="15" ht="30" customHeight="1" spans="1:5">
      <c r="A15" s="68" t="s">
        <v>63</v>
      </c>
      <c r="B15" s="62" t="s">
        <v>64</v>
      </c>
      <c r="C15" s="100">
        <v>373.38</v>
      </c>
      <c r="D15" s="101">
        <f>C15</f>
        <v>373.38</v>
      </c>
      <c r="E15" s="101"/>
    </row>
    <row r="16" ht="30" customHeight="1" spans="1:5">
      <c r="A16" s="68" t="s">
        <v>65</v>
      </c>
      <c r="B16" s="62" t="s">
        <v>66</v>
      </c>
      <c r="C16" s="100">
        <v>373.38</v>
      </c>
      <c r="D16" s="101">
        <v>373.38</v>
      </c>
      <c r="E16" s="101"/>
    </row>
    <row r="17" ht="30" customHeight="1" spans="1:5">
      <c r="A17" s="68" t="s">
        <v>67</v>
      </c>
      <c r="B17" s="62" t="s">
        <v>68</v>
      </c>
      <c r="C17" s="100">
        <v>45.08</v>
      </c>
      <c r="D17" s="101">
        <v>45.08</v>
      </c>
      <c r="E17" s="101"/>
    </row>
    <row r="18" ht="30" customHeight="1" spans="1:5">
      <c r="A18" s="68" t="s">
        <v>69</v>
      </c>
      <c r="B18" s="62" t="s">
        <v>70</v>
      </c>
      <c r="C18" s="100">
        <v>318.7</v>
      </c>
      <c r="D18" s="101">
        <v>318.7</v>
      </c>
      <c r="E18" s="101"/>
    </row>
    <row r="19" ht="30" customHeight="1" spans="1:5">
      <c r="A19" s="68" t="s">
        <v>71</v>
      </c>
      <c r="B19" s="62" t="s">
        <v>72</v>
      </c>
      <c r="C19" s="100">
        <v>9.6</v>
      </c>
      <c r="D19" s="101">
        <v>9.6</v>
      </c>
      <c r="E19" s="101"/>
    </row>
    <row r="20" ht="30" customHeight="1" spans="1:5">
      <c r="A20" s="68" t="s">
        <v>73</v>
      </c>
      <c r="B20" s="62" t="s">
        <v>74</v>
      </c>
      <c r="C20" s="100">
        <v>151.15</v>
      </c>
      <c r="D20" s="101">
        <v>151.15</v>
      </c>
      <c r="E20" s="101"/>
    </row>
    <row r="21" ht="30" customHeight="1" spans="1:5">
      <c r="A21" s="68" t="s">
        <v>75</v>
      </c>
      <c r="B21" s="62" t="s">
        <v>76</v>
      </c>
      <c r="C21" s="100">
        <v>151.15</v>
      </c>
      <c r="D21" s="101">
        <v>151.15</v>
      </c>
      <c r="E21" s="101"/>
    </row>
    <row r="22" ht="30" customHeight="1" spans="1:5">
      <c r="A22" s="68" t="s">
        <v>77</v>
      </c>
      <c r="B22" s="62" t="s">
        <v>78</v>
      </c>
      <c r="C22" s="100">
        <v>46.96</v>
      </c>
      <c r="D22" s="101">
        <v>46.96</v>
      </c>
      <c r="E22" s="101"/>
    </row>
    <row r="23" ht="30" customHeight="1" spans="1:5">
      <c r="A23" s="68" t="s">
        <v>79</v>
      </c>
      <c r="B23" s="62" t="s">
        <v>80</v>
      </c>
      <c r="C23" s="100">
        <v>82.51</v>
      </c>
      <c r="D23" s="101">
        <v>82.51</v>
      </c>
      <c r="E23" s="101"/>
    </row>
    <row r="24" ht="30" customHeight="1" spans="1:5">
      <c r="A24" s="68" t="s">
        <v>81</v>
      </c>
      <c r="B24" s="62" t="s">
        <v>82</v>
      </c>
      <c r="C24" s="100">
        <v>21.68</v>
      </c>
      <c r="D24" s="101">
        <v>21.68</v>
      </c>
      <c r="E24" s="101"/>
    </row>
    <row r="25" ht="30" customHeight="1" spans="1:5">
      <c r="A25" s="68" t="s">
        <v>83</v>
      </c>
      <c r="B25" s="62" t="s">
        <v>84</v>
      </c>
      <c r="C25" s="100">
        <v>239.02</v>
      </c>
      <c r="D25" s="101">
        <v>239.02</v>
      </c>
      <c r="E25" s="101"/>
    </row>
    <row r="26" ht="30" customHeight="1" spans="1:5">
      <c r="A26" s="68" t="s">
        <v>85</v>
      </c>
      <c r="B26" s="62" t="s">
        <v>86</v>
      </c>
      <c r="C26" s="100">
        <v>239.02</v>
      </c>
      <c r="D26" s="101">
        <v>239.02</v>
      </c>
      <c r="E26" s="101"/>
    </row>
    <row r="27" ht="30" customHeight="1" spans="1:5">
      <c r="A27" s="68" t="s">
        <v>87</v>
      </c>
      <c r="B27" s="62" t="s">
        <v>88</v>
      </c>
      <c r="C27" s="100">
        <v>239.02</v>
      </c>
      <c r="D27" s="101">
        <v>239.02</v>
      </c>
      <c r="E27" s="101"/>
    </row>
    <row r="28" ht="30" customHeight="1" spans="1:5">
      <c r="A28" s="72" t="s">
        <v>89</v>
      </c>
      <c r="B28" s="73"/>
      <c r="C28" s="100">
        <v>3476.4</v>
      </c>
      <c r="D28" s="101">
        <f>D7+D15+D20+D25</f>
        <v>3227.15</v>
      </c>
      <c r="E28" s="71">
        <f>E7</f>
        <v>249.25</v>
      </c>
    </row>
  </sheetData>
  <mergeCells count="6">
    <mergeCell ref="A3:E3"/>
    <mergeCell ref="A5:B5"/>
    <mergeCell ref="A28:B28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5" sqref="D15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94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80" t="s">
        <v>95</v>
      </c>
      <c r="B3" s="80"/>
      <c r="C3" s="80"/>
      <c r="D3" s="80"/>
      <c r="E3" s="80"/>
      <c r="F3" s="80"/>
    </row>
    <row r="4" ht="14.25" customHeight="1" spans="1:6">
      <c r="A4" s="115"/>
      <c r="B4" s="115"/>
      <c r="C4" s="115"/>
      <c r="D4" s="115"/>
      <c r="E4" s="115"/>
      <c r="F4" s="82" t="s">
        <v>2</v>
      </c>
    </row>
    <row r="5" ht="24" customHeight="1" spans="1:6">
      <c r="A5" s="134" t="s">
        <v>3</v>
      </c>
      <c r="B5" s="67"/>
      <c r="C5" s="134" t="s">
        <v>4</v>
      </c>
      <c r="D5" s="67"/>
      <c r="E5" s="67"/>
      <c r="F5" s="67"/>
    </row>
    <row r="6" ht="24" customHeight="1" spans="1:6">
      <c r="A6" s="134" t="s">
        <v>5</v>
      </c>
      <c r="B6" s="134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96</v>
      </c>
      <c r="E7" s="67" t="s">
        <v>41</v>
      </c>
      <c r="F7" s="67" t="s">
        <v>97</v>
      </c>
    </row>
    <row r="8" ht="28.5" customHeight="1" spans="1:6">
      <c r="A8" s="71" t="s">
        <v>11</v>
      </c>
      <c r="B8" s="76">
        <v>3476.4</v>
      </c>
      <c r="C8" s="69" t="s">
        <v>12</v>
      </c>
      <c r="D8" s="100">
        <v>2712.85</v>
      </c>
      <c r="E8" s="100">
        <v>2712.85</v>
      </c>
      <c r="F8" s="76"/>
    </row>
    <row r="9" ht="28.5" customHeight="1" spans="1:6">
      <c r="A9" s="71" t="s">
        <v>13</v>
      </c>
      <c r="B9" s="76"/>
      <c r="C9" s="69" t="s">
        <v>14</v>
      </c>
      <c r="D9" s="100"/>
      <c r="E9" s="100"/>
      <c r="F9" s="76"/>
    </row>
    <row r="10" ht="28.5" customHeight="1" spans="1:6">
      <c r="A10" s="71"/>
      <c r="B10" s="71"/>
      <c r="C10" s="69" t="s">
        <v>16</v>
      </c>
      <c r="D10" s="100"/>
      <c r="E10" s="100"/>
      <c r="F10" s="76"/>
    </row>
    <row r="11" ht="28.5" customHeight="1" spans="1:6">
      <c r="A11" s="71"/>
      <c r="B11" s="71"/>
      <c r="C11" s="71" t="s">
        <v>18</v>
      </c>
      <c r="D11" s="101"/>
      <c r="E11" s="101"/>
      <c r="F11" s="76"/>
    </row>
    <row r="12" ht="28.5" customHeight="1" spans="1:6">
      <c r="A12" s="71"/>
      <c r="B12" s="71"/>
      <c r="C12" s="69" t="s">
        <v>19</v>
      </c>
      <c r="D12" s="100"/>
      <c r="E12" s="100"/>
      <c r="F12" s="76"/>
    </row>
    <row r="13" ht="28.5" customHeight="1" spans="1:6">
      <c r="A13" s="71"/>
      <c r="B13" s="71"/>
      <c r="C13" s="69" t="s">
        <v>20</v>
      </c>
      <c r="D13" s="100"/>
      <c r="E13" s="100"/>
      <c r="F13" s="76"/>
    </row>
    <row r="14" ht="28.5" customHeight="1" spans="1:6">
      <c r="A14" s="71"/>
      <c r="B14" s="71"/>
      <c r="C14" s="71" t="s">
        <v>21</v>
      </c>
      <c r="D14" s="101"/>
      <c r="E14" s="101"/>
      <c r="F14" s="71"/>
    </row>
    <row r="15" ht="28.5" customHeight="1" spans="1:6">
      <c r="A15" s="71"/>
      <c r="B15" s="71"/>
      <c r="C15" s="71" t="s">
        <v>22</v>
      </c>
      <c r="D15" s="101">
        <v>373.38</v>
      </c>
      <c r="E15" s="101">
        <v>373.38</v>
      </c>
      <c r="F15" s="71"/>
    </row>
    <row r="16" ht="28.5" customHeight="1" spans="1:6">
      <c r="A16" s="71"/>
      <c r="B16" s="71"/>
      <c r="C16" s="69" t="s">
        <v>23</v>
      </c>
      <c r="D16" s="100">
        <v>151.15</v>
      </c>
      <c r="E16" s="100">
        <v>151.15</v>
      </c>
      <c r="F16" s="71"/>
    </row>
    <row r="17" ht="28.5" customHeight="1" spans="1:6">
      <c r="A17" s="71"/>
      <c r="B17" s="71"/>
      <c r="C17" s="69" t="s">
        <v>24</v>
      </c>
      <c r="D17" s="100"/>
      <c r="E17" s="100"/>
      <c r="F17" s="71"/>
    </row>
    <row r="18" ht="28.5" customHeight="1" spans="1:6">
      <c r="A18" s="71"/>
      <c r="B18" s="71"/>
      <c r="C18" s="71" t="s">
        <v>25</v>
      </c>
      <c r="D18" s="101"/>
      <c r="E18" s="101"/>
      <c r="F18" s="71"/>
    </row>
    <row r="19" ht="28.5" customHeight="1" spans="1:6">
      <c r="A19" s="71"/>
      <c r="B19" s="71"/>
      <c r="C19" s="71" t="s">
        <v>26</v>
      </c>
      <c r="D19" s="101"/>
      <c r="E19" s="101"/>
      <c r="F19" s="71"/>
    </row>
    <row r="20" ht="28.5" customHeight="1" spans="1:6">
      <c r="A20" s="71"/>
      <c r="B20" s="71"/>
      <c r="C20" s="71" t="s">
        <v>27</v>
      </c>
      <c r="D20" s="101"/>
      <c r="E20" s="101"/>
      <c r="F20" s="71"/>
    </row>
    <row r="21" ht="28.5" customHeight="1" spans="1:6">
      <c r="A21" s="71"/>
      <c r="B21" s="71"/>
      <c r="C21" s="71" t="s">
        <v>28</v>
      </c>
      <c r="D21" s="101"/>
      <c r="E21" s="101"/>
      <c r="F21" s="71"/>
    </row>
    <row r="22" ht="28.5" customHeight="1" spans="1:6">
      <c r="A22" s="71"/>
      <c r="B22" s="71"/>
      <c r="C22" s="71" t="s">
        <v>29</v>
      </c>
      <c r="D22" s="101"/>
      <c r="E22" s="101"/>
      <c r="F22" s="71"/>
    </row>
    <row r="23" ht="28.5" customHeight="1" spans="1:6">
      <c r="A23" s="71"/>
      <c r="B23" s="71"/>
      <c r="C23" s="71" t="s">
        <v>30</v>
      </c>
      <c r="D23" s="101"/>
      <c r="E23" s="101"/>
      <c r="F23" s="71"/>
    </row>
    <row r="24" ht="28.5" customHeight="1" spans="1:6">
      <c r="A24" s="71"/>
      <c r="B24" s="71"/>
      <c r="C24" s="71" t="s">
        <v>31</v>
      </c>
      <c r="D24" s="101"/>
      <c r="E24" s="101"/>
      <c r="F24" s="71"/>
    </row>
    <row r="25" ht="28.5" customHeight="1" spans="1:6">
      <c r="A25" s="71"/>
      <c r="B25" s="71"/>
      <c r="C25" s="71" t="s">
        <v>32</v>
      </c>
      <c r="D25" s="101">
        <v>239.02</v>
      </c>
      <c r="E25" s="101">
        <v>239.02</v>
      </c>
      <c r="F25" s="71"/>
    </row>
    <row r="26" ht="28.5" customHeight="1" spans="1:6">
      <c r="A26" s="71"/>
      <c r="B26" s="71"/>
      <c r="C26" s="71" t="s">
        <v>33</v>
      </c>
      <c r="D26" s="101"/>
      <c r="E26" s="101"/>
      <c r="F26" s="71"/>
    </row>
    <row r="27" ht="28.5" customHeight="1" spans="1:6">
      <c r="A27" s="71"/>
      <c r="B27" s="71"/>
      <c r="C27" s="71" t="s">
        <v>34</v>
      </c>
      <c r="D27" s="101"/>
      <c r="E27" s="101"/>
      <c r="F27" s="71"/>
    </row>
    <row r="28" ht="28.5" customHeight="1" spans="1:6">
      <c r="A28" s="71"/>
      <c r="B28" s="71"/>
      <c r="C28" s="71" t="s">
        <v>35</v>
      </c>
      <c r="D28" s="101"/>
      <c r="E28" s="101"/>
      <c r="F28" s="71"/>
    </row>
    <row r="29" ht="28.5" customHeight="1" spans="1:6">
      <c r="A29" s="67" t="s">
        <v>36</v>
      </c>
      <c r="B29" s="76">
        <f>SUM(B8:B28)</f>
        <v>3476.4</v>
      </c>
      <c r="C29" s="67" t="s">
        <v>37</v>
      </c>
      <c r="D29" s="67">
        <f>SUM(D8:D28)</f>
        <v>3476.4</v>
      </c>
      <c r="E29" s="84">
        <f>SUM(E8:E28)</f>
        <v>3476.4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10" workbookViewId="0">
      <selection activeCell="P11" sqref="P11"/>
    </sheetView>
  </sheetViews>
  <sheetFormatPr defaultColWidth="6.875" defaultRowHeight="11.25"/>
  <cols>
    <col min="1" max="1" width="15.125" style="64" customWidth="1"/>
    <col min="2" max="2" width="18.375" style="64" customWidth="1"/>
    <col min="3" max="8" width="10" style="64" customWidth="1"/>
    <col min="9" max="11" width="10.875" style="98" customWidth="1"/>
    <col min="12" max="14" width="6.875" style="64"/>
    <col min="15" max="15" width="7.5" style="64"/>
    <col min="16" max="16384" width="6.875" style="64"/>
  </cols>
  <sheetData>
    <row r="1" ht="16.5" customHeight="1" spans="1:11">
      <c r="A1" s="48" t="s">
        <v>98</v>
      </c>
      <c r="B1" s="49"/>
      <c r="C1" s="49"/>
      <c r="D1" s="49"/>
      <c r="E1" s="49"/>
      <c r="F1" s="49"/>
      <c r="G1" s="49"/>
      <c r="H1" s="49"/>
      <c r="I1" s="104"/>
      <c r="J1" s="104"/>
      <c r="K1" s="10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104"/>
      <c r="J2" s="104"/>
      <c r="K2" s="104"/>
    </row>
    <row r="3" ht="29.25" customHeight="1" spans="1:11">
      <c r="A3" s="65" t="s">
        <v>99</v>
      </c>
      <c r="B3" s="65"/>
      <c r="C3" s="65"/>
      <c r="D3" s="65"/>
      <c r="E3" s="65"/>
      <c r="F3" s="65"/>
      <c r="G3" s="65"/>
      <c r="H3" s="65"/>
      <c r="I3" s="105"/>
      <c r="J3" s="105"/>
      <c r="K3" s="105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106"/>
      <c r="J4" s="107" t="s">
        <v>2</v>
      </c>
      <c r="K4" s="107"/>
    </row>
    <row r="5" ht="26.25" customHeight="1" spans="1:11">
      <c r="A5" s="67" t="s">
        <v>40</v>
      </c>
      <c r="B5" s="67"/>
      <c r="C5" s="67" t="s">
        <v>100</v>
      </c>
      <c r="D5" s="67"/>
      <c r="E5" s="67"/>
      <c r="F5" s="67" t="s">
        <v>101</v>
      </c>
      <c r="G5" s="67"/>
      <c r="H5" s="67"/>
      <c r="I5" s="108" t="s">
        <v>102</v>
      </c>
      <c r="J5" s="108"/>
      <c r="K5" s="108"/>
    </row>
    <row r="6" s="63" customFormat="1" ht="30.75" customHeight="1" spans="1:11">
      <c r="A6" s="67" t="s">
        <v>45</v>
      </c>
      <c r="B6" s="67" t="s">
        <v>46</v>
      </c>
      <c r="C6" s="67" t="s">
        <v>103</v>
      </c>
      <c r="D6" s="67" t="s">
        <v>92</v>
      </c>
      <c r="E6" s="67" t="s">
        <v>93</v>
      </c>
      <c r="F6" s="67" t="s">
        <v>103</v>
      </c>
      <c r="G6" s="67" t="s">
        <v>92</v>
      </c>
      <c r="H6" s="67" t="s">
        <v>93</v>
      </c>
      <c r="I6" s="108" t="s">
        <v>103</v>
      </c>
      <c r="J6" s="108" t="s">
        <v>92</v>
      </c>
      <c r="K6" s="108" t="s">
        <v>93</v>
      </c>
    </row>
    <row r="7" s="63" customFormat="1" ht="30.75" customHeight="1" spans="1:11">
      <c r="A7" s="68" t="s">
        <v>47</v>
      </c>
      <c r="B7" s="62" t="s">
        <v>48</v>
      </c>
      <c r="C7" s="100">
        <v>2651.46</v>
      </c>
      <c r="D7" s="100">
        <v>2457.94</v>
      </c>
      <c r="E7" s="100">
        <v>193.52</v>
      </c>
      <c r="F7" s="100">
        <v>2712.85</v>
      </c>
      <c r="G7" s="100">
        <v>2463.6</v>
      </c>
      <c r="H7" s="100">
        <v>249.25</v>
      </c>
      <c r="I7" s="109">
        <v>2.32</v>
      </c>
      <c r="J7" s="109">
        <v>0.23</v>
      </c>
      <c r="K7" s="110">
        <v>28.8</v>
      </c>
    </row>
    <row r="8" s="63" customFormat="1" ht="30.75" customHeight="1" spans="1:11">
      <c r="A8" s="68" t="s">
        <v>49</v>
      </c>
      <c r="B8" s="62" t="s">
        <v>50</v>
      </c>
      <c r="C8" s="100">
        <v>21.5</v>
      </c>
      <c r="D8" s="100"/>
      <c r="E8" s="100">
        <v>21.5</v>
      </c>
      <c r="F8" s="100">
        <v>24.65</v>
      </c>
      <c r="G8" s="100"/>
      <c r="H8" s="100">
        <v>24.65</v>
      </c>
      <c r="I8" s="109">
        <v>14.65</v>
      </c>
      <c r="J8" s="111"/>
      <c r="K8" s="110">
        <v>14.65</v>
      </c>
    </row>
    <row r="9" s="63" customFormat="1" ht="30.75" customHeight="1" spans="1:11">
      <c r="A9" s="68" t="s">
        <v>51</v>
      </c>
      <c r="B9" s="62" t="s">
        <v>52</v>
      </c>
      <c r="C9" s="100">
        <v>21.5</v>
      </c>
      <c r="D9" s="100"/>
      <c r="E9" s="100">
        <v>21.5</v>
      </c>
      <c r="F9" s="100">
        <v>24.65</v>
      </c>
      <c r="G9" s="100"/>
      <c r="H9" s="100">
        <v>24.65</v>
      </c>
      <c r="I9" s="109">
        <v>14.65</v>
      </c>
      <c r="J9" s="111"/>
      <c r="K9" s="110">
        <v>14.65</v>
      </c>
    </row>
    <row r="10" s="63" customFormat="1" ht="30.75" customHeight="1" spans="1:11">
      <c r="A10" s="68" t="s">
        <v>53</v>
      </c>
      <c r="B10" s="62" t="s">
        <v>54</v>
      </c>
      <c r="C10" s="100">
        <v>2629.96</v>
      </c>
      <c r="D10" s="100">
        <v>2457.94</v>
      </c>
      <c r="E10" s="100">
        <v>172.02</v>
      </c>
      <c r="F10" s="100">
        <v>2688.2</v>
      </c>
      <c r="G10" s="100">
        <v>2463.6</v>
      </c>
      <c r="H10" s="100">
        <f>H12+H13+H15</f>
        <v>224.6</v>
      </c>
      <c r="I10" s="109">
        <v>2.21</v>
      </c>
      <c r="J10" s="109">
        <v>0.23</v>
      </c>
      <c r="K10" s="110">
        <v>30.57</v>
      </c>
    </row>
    <row r="11" s="63" customFormat="1" ht="30.75" customHeight="1" spans="1:11">
      <c r="A11" s="68" t="s">
        <v>55</v>
      </c>
      <c r="B11" s="62" t="s">
        <v>56</v>
      </c>
      <c r="C11" s="101">
        <v>1332.89</v>
      </c>
      <c r="D11" s="101">
        <v>1283.07</v>
      </c>
      <c r="E11" s="101">
        <v>49.82</v>
      </c>
      <c r="F11" s="101">
        <v>989.12</v>
      </c>
      <c r="G11" s="101">
        <v>989.12</v>
      </c>
      <c r="H11" s="101"/>
      <c r="I11" s="109">
        <v>25.79</v>
      </c>
      <c r="J11" s="109">
        <v>-22.91</v>
      </c>
      <c r="K11" s="110">
        <v>-100</v>
      </c>
    </row>
    <row r="12" customFormat="1" ht="30.75" customHeight="1" spans="1:11">
      <c r="A12" s="68" t="s">
        <v>57</v>
      </c>
      <c r="B12" s="62" t="s">
        <v>58</v>
      </c>
      <c r="C12" s="101"/>
      <c r="D12" s="101"/>
      <c r="E12" s="101"/>
      <c r="F12" s="101">
        <v>8</v>
      </c>
      <c r="G12" s="101">
        <v>0</v>
      </c>
      <c r="H12" s="101">
        <v>8</v>
      </c>
      <c r="I12" s="111"/>
      <c r="J12" s="111"/>
      <c r="K12" s="101"/>
    </row>
    <row r="13" ht="30.75" customHeight="1" spans="1:11">
      <c r="A13" s="68" t="s">
        <v>59</v>
      </c>
      <c r="B13" s="62" t="s">
        <v>60</v>
      </c>
      <c r="C13" s="100">
        <v>8</v>
      </c>
      <c r="D13" s="100"/>
      <c r="E13" s="100">
        <v>8</v>
      </c>
      <c r="F13" s="100">
        <v>8</v>
      </c>
      <c r="G13" s="100">
        <v>0</v>
      </c>
      <c r="H13" s="100">
        <v>8</v>
      </c>
      <c r="I13" s="111">
        <f>(F13-C13)/C13</f>
        <v>0</v>
      </c>
      <c r="J13" s="111"/>
      <c r="K13" s="101">
        <f>(H13-E13)/E13</f>
        <v>0</v>
      </c>
    </row>
    <row r="14" ht="30.75" customHeight="1" spans="1:11">
      <c r="A14" s="68" t="s">
        <v>104</v>
      </c>
      <c r="B14" s="62" t="s">
        <v>105</v>
      </c>
      <c r="C14" s="102">
        <v>13.4</v>
      </c>
      <c r="D14" s="103"/>
      <c r="E14" s="103">
        <v>13.4</v>
      </c>
      <c r="F14" s="100"/>
      <c r="G14" s="100"/>
      <c r="H14" s="100"/>
      <c r="I14" s="109">
        <v>-100</v>
      </c>
      <c r="J14" s="111"/>
      <c r="K14" s="110">
        <v>-100</v>
      </c>
    </row>
    <row r="15" ht="30.75" customHeight="1" spans="1:11">
      <c r="A15" s="68" t="s">
        <v>61</v>
      </c>
      <c r="B15" s="62" t="s">
        <v>62</v>
      </c>
      <c r="C15" s="100">
        <v>1275.67</v>
      </c>
      <c r="D15" s="100">
        <v>1174.87</v>
      </c>
      <c r="E15" s="100">
        <v>100.8</v>
      </c>
      <c r="F15" s="100">
        <v>1683.08</v>
      </c>
      <c r="G15" s="100">
        <v>1474.48</v>
      </c>
      <c r="H15" s="100">
        <v>208.6</v>
      </c>
      <c r="I15" s="109">
        <v>31.94</v>
      </c>
      <c r="J15" s="109">
        <v>25.5</v>
      </c>
      <c r="K15" s="110">
        <v>106.94</v>
      </c>
    </row>
    <row r="16" ht="30.75" customHeight="1" spans="1:11">
      <c r="A16" s="68" t="s">
        <v>63</v>
      </c>
      <c r="B16" s="62" t="s">
        <v>64</v>
      </c>
      <c r="C16" s="100">
        <v>358.43</v>
      </c>
      <c r="D16" s="100">
        <v>358.43</v>
      </c>
      <c r="E16" s="100"/>
      <c r="F16" s="100">
        <v>373.38</v>
      </c>
      <c r="G16" s="100">
        <v>373.38</v>
      </c>
      <c r="H16" s="100"/>
      <c r="I16" s="109">
        <v>4.17</v>
      </c>
      <c r="J16" s="109">
        <v>4.17</v>
      </c>
      <c r="K16" s="101"/>
    </row>
    <row r="17" ht="30.75" customHeight="1" spans="1:11">
      <c r="A17" s="68" t="s">
        <v>65</v>
      </c>
      <c r="B17" s="62" t="s">
        <v>66</v>
      </c>
      <c r="C17" s="100">
        <f>C19+C20</f>
        <v>358.43</v>
      </c>
      <c r="D17" s="100">
        <v>358.43</v>
      </c>
      <c r="E17" s="100"/>
      <c r="F17" s="100">
        <v>373.38</v>
      </c>
      <c r="G17" s="100">
        <v>373.38</v>
      </c>
      <c r="H17" s="100"/>
      <c r="I17" s="109">
        <v>4.17</v>
      </c>
      <c r="J17" s="109">
        <v>4.17</v>
      </c>
      <c r="K17" s="101"/>
    </row>
    <row r="18" ht="30.75" customHeight="1" spans="1:11">
      <c r="A18" s="68" t="s">
        <v>67</v>
      </c>
      <c r="B18" s="62" t="s">
        <v>68</v>
      </c>
      <c r="C18" s="100"/>
      <c r="D18" s="100"/>
      <c r="E18" s="100"/>
      <c r="F18" s="100">
        <v>45.08</v>
      </c>
      <c r="G18" s="100">
        <v>45.08</v>
      </c>
      <c r="H18" s="100"/>
      <c r="I18" s="111"/>
      <c r="J18" s="111"/>
      <c r="K18" s="101"/>
    </row>
    <row r="19" ht="30.75" customHeight="1" spans="1:11">
      <c r="A19" s="68" t="s">
        <v>69</v>
      </c>
      <c r="B19" s="62" t="s">
        <v>70</v>
      </c>
      <c r="C19" s="100">
        <v>336.9</v>
      </c>
      <c r="D19" s="100">
        <v>336.9</v>
      </c>
      <c r="E19" s="100"/>
      <c r="F19" s="100">
        <v>318.7</v>
      </c>
      <c r="G19" s="100">
        <v>318.7</v>
      </c>
      <c r="H19" s="100"/>
      <c r="I19" s="109">
        <v>5.4</v>
      </c>
      <c r="J19" s="109">
        <v>5.4</v>
      </c>
      <c r="K19" s="101"/>
    </row>
    <row r="20" ht="30.75" customHeight="1" spans="1:11">
      <c r="A20" s="68" t="s">
        <v>71</v>
      </c>
      <c r="B20" s="62" t="s">
        <v>72</v>
      </c>
      <c r="C20" s="100">
        <v>21.53</v>
      </c>
      <c r="D20" s="100">
        <v>21.53</v>
      </c>
      <c r="E20" s="100"/>
      <c r="F20" s="100">
        <v>9.6</v>
      </c>
      <c r="G20" s="100">
        <v>9.6</v>
      </c>
      <c r="H20" s="100"/>
      <c r="I20" s="109">
        <v>55.41</v>
      </c>
      <c r="J20" s="109">
        <v>55.41</v>
      </c>
      <c r="K20" s="101"/>
    </row>
    <row r="21" ht="30.75" customHeight="1" spans="1:11">
      <c r="A21" s="68" t="s">
        <v>73</v>
      </c>
      <c r="B21" s="62" t="s">
        <v>74</v>
      </c>
      <c r="C21" s="100">
        <v>119.96</v>
      </c>
      <c r="D21" s="100">
        <v>119.96</v>
      </c>
      <c r="E21" s="100"/>
      <c r="F21" s="100">
        <v>151.15</v>
      </c>
      <c r="G21" s="100">
        <v>151.15</v>
      </c>
      <c r="H21" s="100"/>
      <c r="I21" s="109">
        <v>26</v>
      </c>
      <c r="J21" s="109">
        <v>26</v>
      </c>
      <c r="K21" s="101"/>
    </row>
    <row r="22" ht="30.75" customHeight="1" spans="1:11">
      <c r="A22" s="68" t="s">
        <v>75</v>
      </c>
      <c r="B22" s="62" t="s">
        <v>76</v>
      </c>
      <c r="C22" s="100">
        <f>C23+C24+C25</f>
        <v>119.96</v>
      </c>
      <c r="D22" s="100">
        <f>C22</f>
        <v>119.96</v>
      </c>
      <c r="E22" s="100"/>
      <c r="F22" s="100">
        <v>151.15</v>
      </c>
      <c r="G22" s="100">
        <v>151.15</v>
      </c>
      <c r="H22" s="100"/>
      <c r="I22" s="109">
        <v>26</v>
      </c>
      <c r="J22" s="109">
        <v>26</v>
      </c>
      <c r="K22" s="101"/>
    </row>
    <row r="23" ht="30.75" customHeight="1" spans="1:11">
      <c r="A23" s="68" t="s">
        <v>77</v>
      </c>
      <c r="B23" s="62" t="s">
        <v>78</v>
      </c>
      <c r="C23" s="100">
        <v>43.59</v>
      </c>
      <c r="D23" s="100">
        <v>43.59</v>
      </c>
      <c r="E23" s="100"/>
      <c r="F23" s="100">
        <v>46.96</v>
      </c>
      <c r="G23" s="100">
        <v>46.96</v>
      </c>
      <c r="H23" s="100"/>
      <c r="I23" s="109">
        <v>7.73</v>
      </c>
      <c r="J23" s="109">
        <v>7.73</v>
      </c>
      <c r="K23" s="101"/>
    </row>
    <row r="24" ht="30.75" customHeight="1" spans="1:11">
      <c r="A24" s="68" t="s">
        <v>79</v>
      </c>
      <c r="B24" s="62" t="s">
        <v>80</v>
      </c>
      <c r="C24" s="100">
        <v>57.48</v>
      </c>
      <c r="D24" s="100">
        <v>57.48</v>
      </c>
      <c r="E24" s="100"/>
      <c r="F24" s="100">
        <v>82.51</v>
      </c>
      <c r="G24" s="100">
        <v>82.51</v>
      </c>
      <c r="H24" s="100"/>
      <c r="I24" s="109">
        <v>43.55</v>
      </c>
      <c r="J24" s="109">
        <v>43.55</v>
      </c>
      <c r="K24" s="101"/>
    </row>
    <row r="25" ht="30.75" customHeight="1" spans="1:11">
      <c r="A25" s="68" t="s">
        <v>81</v>
      </c>
      <c r="B25" s="62" t="s">
        <v>82</v>
      </c>
      <c r="C25" s="100">
        <v>18.89</v>
      </c>
      <c r="D25" s="100">
        <v>18.89</v>
      </c>
      <c r="E25" s="100"/>
      <c r="F25" s="100">
        <v>21.68</v>
      </c>
      <c r="G25" s="100">
        <v>21.68</v>
      </c>
      <c r="H25" s="100"/>
      <c r="I25" s="109">
        <v>14.77</v>
      </c>
      <c r="J25" s="109">
        <v>14.77</v>
      </c>
      <c r="K25" s="101"/>
    </row>
    <row r="26" ht="30.75" customHeight="1" spans="1:11">
      <c r="A26" s="68" t="s">
        <v>83</v>
      </c>
      <c r="B26" s="62" t="s">
        <v>84</v>
      </c>
      <c r="C26" s="100">
        <v>134.76</v>
      </c>
      <c r="D26" s="100">
        <v>134.76</v>
      </c>
      <c r="E26" s="100"/>
      <c r="F26" s="100">
        <v>239.02</v>
      </c>
      <c r="G26" s="100">
        <v>239.02</v>
      </c>
      <c r="H26" s="100"/>
      <c r="I26" s="109">
        <v>77.37</v>
      </c>
      <c r="J26" s="109">
        <v>77.37</v>
      </c>
      <c r="K26" s="101"/>
    </row>
    <row r="27" ht="30.75" customHeight="1" spans="1:11">
      <c r="A27" s="68" t="s">
        <v>85</v>
      </c>
      <c r="B27" s="62" t="s">
        <v>86</v>
      </c>
      <c r="C27" s="100">
        <v>134.76</v>
      </c>
      <c r="D27" s="100">
        <v>134.76</v>
      </c>
      <c r="E27" s="100"/>
      <c r="F27" s="100">
        <v>239.02</v>
      </c>
      <c r="G27" s="100">
        <v>239.02</v>
      </c>
      <c r="H27" s="100"/>
      <c r="I27" s="109">
        <v>77.37</v>
      </c>
      <c r="J27" s="109">
        <v>77.37</v>
      </c>
      <c r="K27" s="101"/>
    </row>
    <row r="28" ht="30.75" customHeight="1" spans="1:11">
      <c r="A28" s="68" t="s">
        <v>87</v>
      </c>
      <c r="B28" s="62" t="s">
        <v>88</v>
      </c>
      <c r="C28" s="100">
        <v>134.76</v>
      </c>
      <c r="D28" s="100">
        <v>134.76</v>
      </c>
      <c r="E28" s="100"/>
      <c r="F28" s="100">
        <v>239.02</v>
      </c>
      <c r="G28" s="100">
        <v>239.02</v>
      </c>
      <c r="H28" s="100"/>
      <c r="I28" s="109">
        <v>77.37</v>
      </c>
      <c r="J28" s="109">
        <v>77.37</v>
      </c>
      <c r="K28" s="10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2"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106</v>
      </c>
      <c r="B1" s="91"/>
      <c r="C1" s="91"/>
    </row>
    <row r="2" ht="44.25" customHeight="1" spans="1:5">
      <c r="A2" s="92" t="s">
        <v>107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108</v>
      </c>
      <c r="B4" s="95" t="s">
        <v>6</v>
      </c>
      <c r="C4" s="95" t="s">
        <v>109</v>
      </c>
    </row>
    <row r="5" ht="22.5" customHeight="1" spans="1:3">
      <c r="A5" s="96" t="s">
        <v>110</v>
      </c>
      <c r="B5" s="96">
        <v>2900.63</v>
      </c>
      <c r="C5" s="96"/>
    </row>
    <row r="6" ht="22.5" customHeight="1" spans="1:3">
      <c r="A6" s="96" t="s">
        <v>111</v>
      </c>
      <c r="B6" s="96">
        <v>1157.48</v>
      </c>
      <c r="C6" s="96"/>
    </row>
    <row r="7" ht="22.5" customHeight="1" spans="1:3">
      <c r="A7" s="96" t="s">
        <v>112</v>
      </c>
      <c r="B7" s="96">
        <v>442.06</v>
      </c>
      <c r="C7" s="96"/>
    </row>
    <row r="8" ht="22.5" customHeight="1" spans="1:3">
      <c r="A8" s="96" t="s">
        <v>113</v>
      </c>
      <c r="B8" s="96">
        <v>96.4</v>
      </c>
      <c r="C8" s="96"/>
    </row>
    <row r="9" ht="22.5" customHeight="1" spans="1:3">
      <c r="A9" s="96" t="s">
        <v>114</v>
      </c>
      <c r="B9" s="96">
        <v>452.26</v>
      </c>
      <c r="C9" s="96"/>
    </row>
    <row r="10" ht="22.5" customHeight="1" spans="1:3">
      <c r="A10" s="96" t="s">
        <v>115</v>
      </c>
      <c r="B10" s="96">
        <v>318.7</v>
      </c>
      <c r="C10" s="96"/>
    </row>
    <row r="11" ht="22.5" customHeight="1" spans="1:3">
      <c r="A11" s="96" t="s">
        <v>116</v>
      </c>
      <c r="B11" s="96"/>
      <c r="C11" s="96"/>
    </row>
    <row r="12" ht="22.5" customHeight="1" spans="1:3">
      <c r="A12" s="96" t="s">
        <v>117</v>
      </c>
      <c r="B12" s="96">
        <v>129.47</v>
      </c>
      <c r="C12" s="96"/>
    </row>
    <row r="13" ht="22.5" customHeight="1" spans="1:3">
      <c r="A13" s="96" t="s">
        <v>118</v>
      </c>
      <c r="B13" s="96">
        <v>21.68</v>
      </c>
      <c r="C13" s="96"/>
    </row>
    <row r="14" ht="22.5" customHeight="1" spans="1:3">
      <c r="A14" s="96" t="s">
        <v>119</v>
      </c>
      <c r="B14" s="96">
        <v>1.73</v>
      </c>
      <c r="C14" s="96"/>
    </row>
    <row r="15" ht="22.5" customHeight="1" spans="1:3">
      <c r="A15" s="96" t="s">
        <v>88</v>
      </c>
      <c r="B15" s="96">
        <v>239.02</v>
      </c>
      <c r="C15" s="96"/>
    </row>
    <row r="16" ht="22.5" customHeight="1" spans="1:3">
      <c r="A16" s="96" t="s">
        <v>120</v>
      </c>
      <c r="B16" s="96">
        <v>41.83</v>
      </c>
      <c r="C16" s="96"/>
    </row>
    <row r="17" ht="22.5" customHeight="1" spans="1:3">
      <c r="A17" s="96" t="s">
        <v>121</v>
      </c>
      <c r="B17" s="96">
        <v>273.53</v>
      </c>
      <c r="C17" s="96"/>
    </row>
    <row r="18" ht="22.5" customHeight="1" spans="1:3">
      <c r="A18" s="96" t="s">
        <v>122</v>
      </c>
      <c r="B18" s="96">
        <v>15</v>
      </c>
      <c r="C18" s="96"/>
    </row>
    <row r="19" ht="22.5" customHeight="1" spans="1:3">
      <c r="A19" s="96" t="s">
        <v>123</v>
      </c>
      <c r="B19" s="96">
        <v>34.19</v>
      </c>
      <c r="C19" s="96"/>
    </row>
    <row r="20" ht="22.5" customHeight="1" spans="1:3">
      <c r="A20" s="96" t="s">
        <v>124</v>
      </c>
      <c r="B20" s="96"/>
      <c r="C20" s="96"/>
    </row>
    <row r="21" ht="22.5" customHeight="1" spans="1:3">
      <c r="A21" s="96" t="s">
        <v>125</v>
      </c>
      <c r="B21" s="96"/>
      <c r="C21" s="96"/>
    </row>
    <row r="22" ht="22.5" customHeight="1" spans="1:3">
      <c r="A22" s="96" t="s">
        <v>126</v>
      </c>
      <c r="B22" s="96"/>
      <c r="C22" s="96"/>
    </row>
    <row r="23" ht="22.5" customHeight="1" spans="1:3">
      <c r="A23" s="96" t="s">
        <v>127</v>
      </c>
      <c r="B23" s="96"/>
      <c r="C23" s="96"/>
    </row>
    <row r="24" ht="22.5" customHeight="1" spans="1:3">
      <c r="A24" s="96" t="s">
        <v>128</v>
      </c>
      <c r="B24" s="96">
        <v>3</v>
      </c>
      <c r="C24" s="96"/>
    </row>
    <row r="25" ht="22.5" customHeight="1" spans="1:3">
      <c r="A25" s="96" t="s">
        <v>129</v>
      </c>
      <c r="B25" s="96"/>
      <c r="C25" s="96"/>
    </row>
    <row r="26" ht="22.5" customHeight="1" spans="1:3">
      <c r="A26" s="96" t="s">
        <v>130</v>
      </c>
      <c r="B26" s="96"/>
      <c r="C26" s="96"/>
    </row>
    <row r="27" ht="22.5" customHeight="1" spans="1:3">
      <c r="A27" s="96" t="s">
        <v>131</v>
      </c>
      <c r="B27" s="96">
        <v>17</v>
      </c>
      <c r="C27" s="96"/>
    </row>
    <row r="28" ht="22.5" customHeight="1" spans="1:3">
      <c r="A28" s="96" t="s">
        <v>132</v>
      </c>
      <c r="B28" s="96"/>
      <c r="C28" s="96"/>
    </row>
    <row r="29" ht="22.5" customHeight="1" spans="1:3">
      <c r="A29" s="96" t="s">
        <v>133</v>
      </c>
      <c r="B29" s="96">
        <v>5</v>
      </c>
      <c r="C29" s="96"/>
    </row>
    <row r="30" ht="22.5" customHeight="1" spans="1:3">
      <c r="A30" s="96" t="s">
        <v>134</v>
      </c>
      <c r="B30" s="96"/>
      <c r="C30" s="96"/>
    </row>
    <row r="31" ht="22.5" customHeight="1" spans="1:3">
      <c r="A31" s="96" t="s">
        <v>135</v>
      </c>
      <c r="B31" s="96"/>
      <c r="C31" s="96"/>
    </row>
    <row r="32" ht="22.5" customHeight="1" spans="1:3">
      <c r="A32" s="96" t="s">
        <v>136</v>
      </c>
      <c r="B32" s="96"/>
      <c r="C32" s="96"/>
    </row>
    <row r="33" ht="22.5" customHeight="1" spans="1:3">
      <c r="A33" s="96" t="s">
        <v>137</v>
      </c>
      <c r="B33" s="96"/>
      <c r="C33" s="96"/>
    </row>
    <row r="34" ht="22.5" customHeight="1" spans="1:3">
      <c r="A34" s="96" t="s">
        <v>138</v>
      </c>
      <c r="B34" s="96"/>
      <c r="C34" s="96"/>
    </row>
    <row r="35" ht="22.5" customHeight="1" spans="1:3">
      <c r="A35" s="96" t="s">
        <v>139</v>
      </c>
      <c r="B35" s="96"/>
      <c r="C35" s="96"/>
    </row>
    <row r="36" ht="22.5" customHeight="1" spans="1:3">
      <c r="A36" s="96" t="s">
        <v>140</v>
      </c>
      <c r="B36" s="96"/>
      <c r="C36" s="96"/>
    </row>
    <row r="37" ht="22.5" customHeight="1" spans="1:3">
      <c r="A37" s="96" t="s">
        <v>141</v>
      </c>
      <c r="B37" s="96">
        <v>2</v>
      </c>
      <c r="C37" s="96"/>
    </row>
    <row r="38" ht="22.5" customHeight="1" spans="1:3">
      <c r="A38" s="96" t="s">
        <v>142</v>
      </c>
      <c r="B38" s="96"/>
      <c r="C38" s="96"/>
    </row>
    <row r="39" ht="22.5" customHeight="1" spans="1:3">
      <c r="A39" s="96" t="s">
        <v>143</v>
      </c>
      <c r="B39" s="96">
        <v>37.91</v>
      </c>
      <c r="C39" s="96"/>
    </row>
    <row r="40" ht="22.5" customHeight="1" spans="1:3">
      <c r="A40" s="96" t="s">
        <v>144</v>
      </c>
      <c r="B40" s="96">
        <v>40.51</v>
      </c>
      <c r="C40" s="96"/>
    </row>
    <row r="41" ht="22.5" customHeight="1" spans="1:3">
      <c r="A41" s="96" t="s">
        <v>145</v>
      </c>
      <c r="B41" s="96">
        <v>32</v>
      </c>
      <c r="C41" s="96"/>
    </row>
    <row r="42" ht="22.5" customHeight="1" spans="1:3">
      <c r="A42" s="96" t="s">
        <v>146</v>
      </c>
      <c r="B42" s="96">
        <v>76.98</v>
      </c>
      <c r="C42" s="96"/>
    </row>
    <row r="43" ht="22.5" customHeight="1" spans="1:3">
      <c r="A43" s="96" t="s">
        <v>147</v>
      </c>
      <c r="B43" s="96"/>
      <c r="C43" s="96"/>
    </row>
    <row r="44" ht="22.5" customHeight="1" spans="1:3">
      <c r="A44" s="97" t="s">
        <v>148</v>
      </c>
      <c r="B44" s="96">
        <v>9.94</v>
      </c>
      <c r="C44" s="96"/>
    </row>
    <row r="45" ht="22.5" customHeight="1" spans="1:3">
      <c r="A45" s="96" t="s">
        <v>149</v>
      </c>
      <c r="B45" s="96">
        <v>53</v>
      </c>
      <c r="C45" s="96"/>
    </row>
    <row r="46" ht="22.5" customHeight="1" spans="1:3">
      <c r="A46" s="96" t="s">
        <v>150</v>
      </c>
      <c r="B46" s="96"/>
      <c r="C46" s="96"/>
    </row>
    <row r="47" ht="22.5" customHeight="1" spans="1:3">
      <c r="A47" s="96" t="s">
        <v>151</v>
      </c>
      <c r="B47" s="96">
        <v>45.08</v>
      </c>
      <c r="C47" s="96"/>
    </row>
    <row r="48" ht="22.5" customHeight="1" spans="1:3">
      <c r="A48" s="96" t="s">
        <v>152</v>
      </c>
      <c r="B48" s="96"/>
      <c r="C48" s="96"/>
    </row>
    <row r="49" ht="22.5" customHeight="1" spans="1:3">
      <c r="A49" s="96" t="s">
        <v>153</v>
      </c>
      <c r="B49" s="96"/>
      <c r="C49" s="96"/>
    </row>
    <row r="50" ht="22.5" customHeight="1" spans="1:3">
      <c r="A50" s="96" t="s">
        <v>154</v>
      </c>
      <c r="B50" s="96">
        <v>7.92</v>
      </c>
      <c r="C50" s="96"/>
    </row>
    <row r="51" ht="22.5" customHeight="1" spans="1:3">
      <c r="A51" s="96" t="s">
        <v>155</v>
      </c>
      <c r="B51" s="96"/>
      <c r="C51" s="96"/>
    </row>
    <row r="52" ht="22.5" customHeight="1" spans="1:3">
      <c r="A52" s="96" t="s">
        <v>156</v>
      </c>
      <c r="B52" s="96"/>
      <c r="C52" s="96"/>
    </row>
    <row r="53" ht="22.5" customHeight="1" spans="1:3">
      <c r="A53" s="96" t="s">
        <v>157</v>
      </c>
      <c r="B53" s="96"/>
      <c r="C53" s="96"/>
    </row>
    <row r="54" ht="22.5" customHeight="1" spans="1:3">
      <c r="A54" s="96" t="s">
        <v>158</v>
      </c>
      <c r="B54" s="96"/>
      <c r="C54" s="96"/>
    </row>
    <row r="55" ht="22.5" customHeight="1" spans="1:3">
      <c r="A55" s="96" t="s">
        <v>159</v>
      </c>
      <c r="B55" s="96"/>
      <c r="C55" s="96"/>
    </row>
    <row r="56" ht="22.5" customHeight="1" spans="1:3">
      <c r="A56" s="96" t="s">
        <v>160</v>
      </c>
      <c r="B56" s="96"/>
      <c r="C56" s="96"/>
    </row>
    <row r="57" ht="22.5" customHeight="1" spans="1:3">
      <c r="A57" s="95" t="s">
        <v>161</v>
      </c>
      <c r="B57" s="96">
        <f>B45+B5+B17</f>
        <v>3227.16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9" sqref="H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162</v>
      </c>
    </row>
    <row r="2" ht="19.5" customHeight="1" spans="1:2">
      <c r="A2" s="78"/>
      <c r="B2" s="79"/>
    </row>
    <row r="3" ht="30" customHeight="1" spans="1:2">
      <c r="A3" s="80" t="s">
        <v>163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101</v>
      </c>
    </row>
    <row r="6" ht="38.25" customHeight="1" spans="1:2">
      <c r="A6" s="84" t="s">
        <v>164</v>
      </c>
      <c r="B6" s="71">
        <v>32</v>
      </c>
    </row>
    <row r="7" ht="38.25" customHeight="1" spans="1:2">
      <c r="A7" s="71" t="s">
        <v>165</v>
      </c>
      <c r="B7" s="71"/>
    </row>
    <row r="8" ht="38.25" customHeight="1" spans="1:2">
      <c r="A8" s="71" t="s">
        <v>166</v>
      </c>
      <c r="B8" s="71"/>
    </row>
    <row r="9" ht="38.25" customHeight="1" spans="1:2">
      <c r="A9" s="85" t="s">
        <v>167</v>
      </c>
      <c r="B9" s="85">
        <v>32</v>
      </c>
    </row>
    <row r="10" ht="38.25" customHeight="1" spans="1:2">
      <c r="A10" s="86" t="s">
        <v>168</v>
      </c>
      <c r="B10" s="85">
        <v>32</v>
      </c>
    </row>
    <row r="11" ht="38.25" customHeight="1" spans="1:2">
      <c r="A11" s="87" t="s">
        <v>169</v>
      </c>
      <c r="B11" s="88"/>
    </row>
    <row r="12" ht="91.5" customHeight="1" spans="1:2">
      <c r="A12" s="89" t="s">
        <v>170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3" sqref="D13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171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172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100</v>
      </c>
      <c r="D5" s="67"/>
      <c r="E5" s="67"/>
      <c r="F5" s="67" t="s">
        <v>101</v>
      </c>
      <c r="G5" s="67"/>
      <c r="H5" s="67"/>
      <c r="I5" s="67" t="s">
        <v>173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103</v>
      </c>
      <c r="D6" s="67" t="s">
        <v>92</v>
      </c>
      <c r="E6" s="67" t="s">
        <v>93</v>
      </c>
      <c r="F6" s="67" t="s">
        <v>103</v>
      </c>
      <c r="G6" s="67" t="s">
        <v>92</v>
      </c>
      <c r="H6" s="67" t="s">
        <v>93</v>
      </c>
      <c r="I6" s="67" t="s">
        <v>103</v>
      </c>
      <c r="J6" s="67" t="s">
        <v>92</v>
      </c>
      <c r="K6" s="67" t="s">
        <v>93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89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K8" sqref="K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174</v>
      </c>
      <c r="B1" s="49"/>
      <c r="C1" s="49"/>
      <c r="D1" s="49"/>
      <c r="E1" s="49"/>
      <c r="F1" s="49"/>
    </row>
    <row r="2" ht="22.5" spans="1:8">
      <c r="A2" s="50" t="s">
        <v>175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176</v>
      </c>
      <c r="B4" s="55" t="s">
        <v>177</v>
      </c>
      <c r="C4" s="56" t="s">
        <v>178</v>
      </c>
      <c r="D4" s="56"/>
      <c r="E4" s="57" t="s">
        <v>179</v>
      </c>
      <c r="F4" s="10" t="s">
        <v>180</v>
      </c>
      <c r="G4" s="57" t="s">
        <v>181</v>
      </c>
      <c r="H4" s="57" t="s">
        <v>182</v>
      </c>
    </row>
    <row r="5" ht="21" customHeight="1" spans="1:8">
      <c r="A5" s="54"/>
      <c r="B5" s="55"/>
      <c r="C5" s="10" t="s">
        <v>183</v>
      </c>
      <c r="D5" s="10" t="s">
        <v>184</v>
      </c>
      <c r="E5" s="57"/>
      <c r="F5" s="10"/>
      <c r="G5" s="57"/>
      <c r="H5" s="57"/>
    </row>
    <row r="6" ht="218" customHeight="1" spans="1:8">
      <c r="A6" s="58" t="s">
        <v>185</v>
      </c>
      <c r="B6" s="59">
        <v>60.48</v>
      </c>
      <c r="C6" s="59">
        <v>60.48</v>
      </c>
      <c r="D6" s="59"/>
      <c r="E6" s="60" t="s">
        <v>186</v>
      </c>
      <c r="F6" s="61" t="s">
        <v>187</v>
      </c>
      <c r="G6" s="62" t="s">
        <v>188</v>
      </c>
      <c r="H6" s="62" t="s">
        <v>189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P11" sqref="P11"/>
    </sheetView>
  </sheetViews>
  <sheetFormatPr defaultColWidth="9" defaultRowHeight="14.25"/>
  <cols>
    <col min="1" max="1" width="13.375" customWidth="1"/>
    <col min="2" max="4" width="8.75" customWidth="1"/>
    <col min="5" max="5" width="10.875" customWidth="1"/>
    <col min="6" max="6" width="10.375" customWidth="1"/>
    <col min="7" max="7" width="10.375"/>
    <col min="9" max="9" width="10.5" customWidth="1"/>
  </cols>
  <sheetData>
    <row r="1" ht="31.5" customHeight="1" spans="1:14">
      <c r="A1" s="1" t="s">
        <v>190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191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192</v>
      </c>
      <c r="B4" s="31" t="s">
        <v>193</v>
      </c>
      <c r="C4" s="31" t="s">
        <v>194</v>
      </c>
      <c r="D4" s="31" t="s">
        <v>195</v>
      </c>
      <c r="E4" s="8" t="s">
        <v>196</v>
      </c>
      <c r="F4" s="8"/>
      <c r="G4" s="8"/>
      <c r="H4" s="8"/>
      <c r="I4" s="8"/>
      <c r="J4" s="8"/>
      <c r="K4" s="8"/>
      <c r="L4" s="8"/>
      <c r="M4" s="8"/>
      <c r="N4" s="43" t="s">
        <v>197</v>
      </c>
    </row>
    <row r="5" ht="37.5" customHeight="1" spans="1:14">
      <c r="A5" s="9"/>
      <c r="B5" s="31"/>
      <c r="C5" s="31"/>
      <c r="D5" s="31"/>
      <c r="E5" s="10" t="s">
        <v>198</v>
      </c>
      <c r="F5" s="8" t="s">
        <v>41</v>
      </c>
      <c r="G5" s="8"/>
      <c r="H5" s="8"/>
      <c r="I5" s="8"/>
      <c r="J5" s="44"/>
      <c r="K5" s="44"/>
      <c r="L5" s="23" t="s">
        <v>199</v>
      </c>
      <c r="M5" s="23" t="s">
        <v>200</v>
      </c>
      <c r="N5" s="45"/>
    </row>
    <row r="6" ht="78.75" customHeight="1" spans="1:14">
      <c r="A6" s="13"/>
      <c r="B6" s="31"/>
      <c r="C6" s="31"/>
      <c r="D6" s="31"/>
      <c r="E6" s="10"/>
      <c r="F6" s="14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24" t="s">
        <v>206</v>
      </c>
      <c r="L6" s="25"/>
      <c r="M6" s="25"/>
      <c r="N6" s="46"/>
    </row>
    <row r="7" ht="24" customHeight="1" spans="1:14">
      <c r="A7" s="32" t="s">
        <v>207</v>
      </c>
      <c r="B7" s="33"/>
      <c r="C7" s="33" t="s">
        <v>208</v>
      </c>
      <c r="D7" s="33">
        <v>20</v>
      </c>
      <c r="E7" s="33">
        <v>8</v>
      </c>
      <c r="F7" s="33">
        <v>8</v>
      </c>
      <c r="G7" s="33"/>
      <c r="H7" s="33"/>
      <c r="I7" s="33">
        <v>8</v>
      </c>
      <c r="J7" s="33"/>
      <c r="K7" s="33"/>
      <c r="L7" s="33"/>
      <c r="M7" s="33"/>
      <c r="N7" s="33"/>
    </row>
    <row r="8" ht="24" customHeight="1" spans="1:14">
      <c r="A8" s="32" t="s">
        <v>207</v>
      </c>
      <c r="B8" s="34"/>
      <c r="C8" s="35" t="s">
        <v>209</v>
      </c>
      <c r="D8" s="36">
        <v>15</v>
      </c>
      <c r="E8" s="37">
        <v>2.18</v>
      </c>
      <c r="F8" s="37">
        <v>2.18</v>
      </c>
      <c r="G8" s="37"/>
      <c r="H8" s="37"/>
      <c r="I8" s="37">
        <v>2.18</v>
      </c>
      <c r="J8" s="40"/>
      <c r="K8" s="40"/>
      <c r="L8" s="40"/>
      <c r="M8" s="40"/>
      <c r="N8" s="39"/>
    </row>
    <row r="9" ht="20" customHeight="1" spans="1:14">
      <c r="A9" s="32" t="s">
        <v>207</v>
      </c>
      <c r="B9" s="34"/>
      <c r="C9" s="35" t="s">
        <v>208</v>
      </c>
      <c r="D9" s="36">
        <v>7</v>
      </c>
      <c r="E9" s="37">
        <v>7</v>
      </c>
      <c r="F9" s="37">
        <v>7</v>
      </c>
      <c r="G9" s="37">
        <v>7</v>
      </c>
      <c r="H9" s="37"/>
      <c r="I9" s="47"/>
      <c r="J9" s="40"/>
      <c r="K9" s="40"/>
      <c r="L9" s="40"/>
      <c r="M9" s="40"/>
      <c r="N9" s="39"/>
    </row>
    <row r="10" ht="24" customHeight="1" spans="1:14">
      <c r="A10" s="32" t="s">
        <v>207</v>
      </c>
      <c r="B10" s="34"/>
      <c r="C10" s="35" t="s">
        <v>208</v>
      </c>
      <c r="D10" s="36"/>
      <c r="E10" s="37">
        <v>18.56</v>
      </c>
      <c r="F10" s="37">
        <v>18.56</v>
      </c>
      <c r="G10" s="37"/>
      <c r="H10" s="37"/>
      <c r="I10" s="37">
        <v>18.56</v>
      </c>
      <c r="J10" s="40"/>
      <c r="K10" s="40"/>
      <c r="L10" s="40"/>
      <c r="M10" s="40"/>
      <c r="N10" s="39"/>
    </row>
    <row r="11" ht="24" customHeight="1" spans="1:14">
      <c r="A11" s="32" t="s">
        <v>207</v>
      </c>
      <c r="B11" s="34"/>
      <c r="C11" s="35" t="s">
        <v>208</v>
      </c>
      <c r="D11" s="36">
        <v>10</v>
      </c>
      <c r="E11" s="37">
        <v>1.26</v>
      </c>
      <c r="F11" s="37">
        <v>1.26</v>
      </c>
      <c r="G11" s="37"/>
      <c r="H11" s="37"/>
      <c r="I11" s="37">
        <v>1.26</v>
      </c>
      <c r="J11" s="40"/>
      <c r="K11" s="40"/>
      <c r="L11" s="40"/>
      <c r="M11" s="40"/>
      <c r="N11" s="39"/>
    </row>
    <row r="12" ht="24" customHeight="1" spans="1:14">
      <c r="A12" s="38"/>
      <c r="B12" s="34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39"/>
    </row>
    <row r="13" ht="24" customHeight="1" spans="1:14">
      <c r="A13" s="38"/>
      <c r="B13" s="34"/>
      <c r="C13" s="39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39"/>
    </row>
    <row r="14" ht="24" customHeight="1" spans="1:14">
      <c r="A14" s="38"/>
      <c r="B14" s="34"/>
      <c r="C14" s="39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39"/>
    </row>
    <row r="15" ht="24" customHeight="1" spans="1:14">
      <c r="A15" s="38"/>
      <c r="B15" s="34"/>
      <c r="C15" s="39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39"/>
    </row>
    <row r="16" ht="24" customHeight="1" spans="1:14">
      <c r="A16" s="17" t="s">
        <v>89</v>
      </c>
      <c r="B16" s="41"/>
      <c r="C16" s="41"/>
      <c r="D16" s="18"/>
      <c r="E16" s="37">
        <f>SUM(E7:E15)</f>
        <v>37</v>
      </c>
      <c r="F16" s="37">
        <f>SUM(F7:F15)</f>
        <v>37</v>
      </c>
      <c r="G16" s="37">
        <f>SUM(G7:G15)</f>
        <v>7</v>
      </c>
      <c r="H16" s="37"/>
      <c r="I16" s="37">
        <f>SUM(I7:I15)</f>
        <v>30</v>
      </c>
      <c r="J16" s="40"/>
      <c r="K16" s="40"/>
      <c r="L16" s="40"/>
      <c r="M16" s="40"/>
      <c r="N16" s="39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N7" sqref="N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212</v>
      </c>
      <c r="B4" s="7" t="s">
        <v>213</v>
      </c>
      <c r="C4" s="8" t="s">
        <v>196</v>
      </c>
      <c r="D4" s="8"/>
      <c r="E4" s="8"/>
      <c r="F4" s="8"/>
      <c r="G4" s="8"/>
      <c r="H4" s="8"/>
      <c r="I4" s="8"/>
      <c r="J4" s="8"/>
      <c r="K4" s="8"/>
      <c r="L4" s="7" t="s">
        <v>109</v>
      </c>
    </row>
    <row r="5" ht="25.5" customHeight="1" spans="1:12">
      <c r="A5" s="9"/>
      <c r="B5" s="9"/>
      <c r="C5" s="10" t="s">
        <v>198</v>
      </c>
      <c r="D5" s="11" t="s">
        <v>214</v>
      </c>
      <c r="E5" s="12"/>
      <c r="F5" s="12"/>
      <c r="G5" s="12"/>
      <c r="H5" s="12"/>
      <c r="I5" s="22"/>
      <c r="J5" s="23" t="s">
        <v>199</v>
      </c>
      <c r="K5" s="23" t="s">
        <v>200</v>
      </c>
      <c r="L5" s="9"/>
    </row>
    <row r="6" ht="81" customHeight="1" spans="1:12">
      <c r="A6" s="13"/>
      <c r="B6" s="13"/>
      <c r="C6" s="10"/>
      <c r="D6" s="14" t="s">
        <v>201</v>
      </c>
      <c r="E6" s="10" t="s">
        <v>202</v>
      </c>
      <c r="F6" s="10" t="s">
        <v>203</v>
      </c>
      <c r="G6" s="10" t="s">
        <v>204</v>
      </c>
      <c r="H6" s="10" t="s">
        <v>205</v>
      </c>
      <c r="I6" s="24" t="s">
        <v>215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