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<sst xmlns="http://schemas.openxmlformats.org/spreadsheetml/2006/main" count="385" uniqueCount="202">
  <si>
    <t>表1</t>
  </si>
  <si>
    <t>孝义市安全生产监督管理局2019年部门收支总表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</si>
  <si>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</si>
  <si>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</si>
  <si>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</si>
  <si>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</si>
  <si>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</si>
  <si>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</si>
  <si>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</si>
  <si>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</si>
  <si>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</si>
  <si>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</si>
  <si>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</si>
  <si>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</si>
  <si>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</si>
  <si>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</si>
  <si>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</si>
  <si>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</si>
  <si>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</si>
  <si>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</si>
  <si>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</si>
  <si>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</si>
  <si>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</si>
  <si>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</si>
  <si>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</si>
  <si>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</si>
  <si>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</si>
  <si>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</si>
  <si>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</si>
  <si>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</si>
  <si>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</si>
  <si>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</si>
  <si>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</si>
  <si>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</si>
  <si>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</si>
  <si>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</si>
  <si>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</si>
  <si>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</si>
  <si>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</si>
  <si>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孝义市安全生产监督管理局2019年部门收入总表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</si>
  <si>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</si>
  <si>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</si>
  <si>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</si>
  <si>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</si>
  <si>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</si>
  <si>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</si>
  <si>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</si>
  <si>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</si>
  <si>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</si>
  <si>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</si>
  <si>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</si>
  <si>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  孝义市安全生产监督管理局行政</t>
  </si>
  <si>
    <t xml:space="preserve">      孝义市安全生产监督管理局事业</t>
  </si>
  <si>
    <t xml:space="preserve">      孝义市安全生产监督管理局事业差额</t>
  </si>
  <si>
    <t xml:space="preserve">    机关事业单位职业年金缴费支出</t>
  </si>
  <si>
    <t>卫生健康支出</t>
  </si>
  <si>
    <t>行政事业单位医疗</t>
  </si>
  <si>
    <t>行政单位医疗</t>
  </si>
  <si>
    <t>事业单位医疗</t>
  </si>
  <si>
    <t>公务员医疗补助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</si>
  <si>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</si>
  <si>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</si>
  <si>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</si>
  <si>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</si>
  <si>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应急管理实务</t>
  </si>
  <si>
    <t xml:space="preserve">    安全监管</t>
  </si>
  <si>
    <t>表3</t>
  </si>
  <si>
    <t>孝义市安全生产监督管理局2019年部门支出总表</t>
  </si>
  <si>
    <t>基本支出</t>
  </si>
  <si>
    <t>项目支出</t>
  </si>
  <si>
    <t>表4</t>
  </si>
  <si>
    <t>孝义市安全生产监督管理局2019年财政拨款收支总表</t>
  </si>
  <si>
    <t>小计</t>
  </si>
  <si>
    <t>政府性基金预算</t>
  </si>
  <si>
    <t>表5</t>
  </si>
  <si>
    <t>孝义市安全生产监督管理局2019年一般公共预算支出表</t>
  </si>
  <si>
    <t>2018年预算数</t>
  </si>
  <si>
    <t>2019年预算数</t>
  </si>
  <si>
    <t>2019年预算数比2018年预算数增减%</t>
  </si>
  <si>
    <t>资源勘探信息等支出</t>
  </si>
  <si>
    <t>安全生产监管</t>
  </si>
  <si>
    <t>行政运行（安全生产监管）</t>
  </si>
  <si>
    <t>其他安全生产监管支出</t>
  </si>
  <si>
    <t>表6</t>
  </si>
  <si>
    <t>孝义市安全生产监督管理局2019年一般公共预算基本支出经济科目表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</si>
  <si>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</si>
  <si>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</si>
  <si>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</si>
  <si>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</si>
  <si>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</si>
  <si>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</si>
  <si>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</si>
  <si>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</si>
  <si>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</si>
  <si>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</si>
  <si>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</si>
  <si>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</si>
  <si>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</si>
  <si>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</si>
  <si>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</si>
  <si>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</si>
  <si>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</si>
  <si>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</si>
  <si>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</si>
  <si>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</si>
  <si>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</si>
  <si>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</si>
  <si>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</si>
  <si>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</si>
  <si>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</si>
  <si>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</si>
  <si>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</si>
  <si>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</si>
  <si>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</si>
  <si>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</si>
  <si>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</si>
  <si>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</si>
  <si>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</si>
  <si>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</si>
  <si>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</si>
  <si>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</si>
  <si>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</si>
  <si>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</si>
  <si>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</si>
  <si>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</si>
  <si>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</si>
  <si>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</si>
  <si>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</si>
  <si>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</si>
  <si>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</si>
  <si>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</si>
  <si>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</si>
  <si>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</si>
  <si>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</si>
  <si>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</si>
  <si>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</si>
  <si>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</si>
  <si>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</si>
  <si>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</si>
  <si>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孝义市安全生产监督管理局2019年一般公共预算“三公”经费支出情况统计表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</si>
  <si>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</si>
  <si>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</si>
  <si>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</si>
  <si>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</si>
  <si>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</si>
  <si>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</si>
  <si>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</si>
  <si>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</si>
  <si>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孝义市安全生产监督管理局2019年政府性基金预算支出表</t>
  </si>
  <si>
    <t>2019年预算比2018年预算数增减</t>
  </si>
  <si>
    <t>表9</t>
  </si>
  <si>
    <t>孝义市安全生产监督管理局2019年一般公共预算重点项目绩效目标表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</si>
  <si>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</si>
  <si>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</si>
  <si>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</si>
  <si>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</si>
  <si>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</si>
  <si>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</si>
  <si>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</si>
  <si>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</si>
  <si>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</si>
  <si>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</si>
  <si>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</si>
  <si>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孝义市安全生产综合监管信息平台功能完善（二期建设）</t>
  </si>
  <si>
    <t>孝义市安全生产监督管理局</t>
  </si>
  <si>
    <t>安全监管</t>
  </si>
  <si>
    <t>2240106</t>
  </si>
  <si>
    <t>硬件设备</t>
  </si>
  <si>
    <t>对安全生产和应急救援提供信息化支撑，方便对企业安全生产进行监管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</si>
  <si>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</si>
  <si>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孝义市安全生产监督管理局2019年政府采购预算表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</si>
  <si>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</si>
  <si>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</si>
  <si>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</si>
  <si>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</si>
  <si>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</si>
  <si>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</si>
  <si>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</si>
  <si>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</si>
  <si>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</si>
  <si>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</si>
  <si>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</si>
  <si>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</si>
  <si>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</si>
  <si>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</si>
  <si>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</si>
  <si>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一般公务业务费</t>
  </si>
  <si>
    <t>松下传真机</t>
  </si>
  <si>
    <t>台</t>
  </si>
  <si>
    <t>联想台式计算机</t>
  </si>
  <si>
    <t>笔记本计算机</t>
  </si>
  <si>
    <t>美的空气调节设备</t>
  </si>
  <si>
    <t>佳能摄影录像设备</t>
  </si>
  <si>
    <t>架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</si>
  <si>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</si>
  <si>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</si>
  <si>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孝义市安全生产监督管理局2019年政府购买服务支出预算表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</si>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</sst>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6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1" borderId="1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9" fillId="17" borderId="2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8" fillId="0" borderId="2" xfId="0" applyFont="1" applyBorder="1" applyProtection="1"/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8" fillId="0" borderId="2" xfId="0" applyNumberFormat="1" applyFont="1" applyBorder="1" applyProtection="1"/>
    <xf numFmtId="0" fontId="8" fillId="0" borderId="2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8" fillId="0" borderId="6" xfId="0" applyNumberFormat="1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vertical="center"/>
    </xf>
    <xf numFmtId="178" fontId="8" fillId="0" borderId="2" xfId="0" applyNumberFormat="1" applyFont="1" applyBorder="1" applyAlignment="1" applyProtection="1">
      <alignment horizontal="left" vertical="center"/>
      <protection locked="0"/>
    </xf>
    <xf numFmtId="178" fontId="8" fillId="0" borderId="2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8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H29" sqref="H29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7"/>
      <c r="B4" s="117"/>
      <c r="C4" s="117"/>
      <c r="D4" s="117"/>
      <c r="E4" s="117"/>
      <c r="F4" s="117"/>
      <c r="G4" s="117"/>
      <c r="H4" s="82" t="s">
        <v>2</v>
      </c>
    </row>
    <row r="5" ht="24" customHeight="1" spans="1:8">
      <c r="A5" s="134" t="s">
        <v>3</v>
      </c>
      <c r="B5" s="67"/>
      <c r="C5" s="67"/>
      <c r="D5" s="67"/>
      <c r="E5" s="134" t="s">
        <v>4</v>
      </c>
      <c r="F5" s="67"/>
      <c r="G5" s="67"/>
      <c r="H5" s="67"/>
    </row>
    <row r="6" ht="24" customHeight="1" spans="1:8">
      <c r="A6" s="135" t="s">
        <v>5</v>
      </c>
      <c r="B6" s="123" t="s">
        <v>6</v>
      </c>
      <c r="C6" s="131"/>
      <c r="D6" s="124"/>
      <c r="E6" s="127" t="s">
        <v>7</v>
      </c>
      <c r="F6" s="123" t="s">
        <v>6</v>
      </c>
      <c r="G6" s="131"/>
      <c r="H6" s="124"/>
    </row>
    <row r="7" ht="48.75" customHeight="1" spans="1:8">
      <c r="A7" s="126"/>
      <c r="B7" s="128" t="s">
        <v>8</v>
      </c>
      <c r="C7" s="128" t="s">
        <v>9</v>
      </c>
      <c r="D7" s="128" t="s">
        <v>10</v>
      </c>
      <c r="E7" s="129"/>
      <c r="F7" s="128" t="s">
        <v>8</v>
      </c>
      <c r="G7" s="128" t="s">
        <v>9</v>
      </c>
      <c r="H7" s="128" t="s">
        <v>10</v>
      </c>
    </row>
    <row r="8" ht="24" customHeight="1" spans="1:8">
      <c r="A8" s="71" t="s">
        <v>11</v>
      </c>
      <c r="B8" s="71">
        <v>2388.02</v>
      </c>
      <c r="C8" s="71">
        <v>2398.12</v>
      </c>
      <c r="D8" s="132">
        <v>0.42</v>
      </c>
      <c r="E8" s="69" t="s">
        <v>12</v>
      </c>
      <c r="F8" s="69"/>
      <c r="G8" s="69"/>
      <c r="H8" s="76"/>
    </row>
    <row r="9" ht="24" customHeight="1" spans="1:8">
      <c r="A9" s="71" t="s">
        <v>13</v>
      </c>
      <c r="B9" s="71"/>
      <c r="C9" s="71"/>
      <c r="D9" s="76"/>
      <c r="E9" s="69" t="s">
        <v>14</v>
      </c>
      <c r="F9" s="69"/>
      <c r="G9" s="69"/>
      <c r="H9" s="76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69"/>
      <c r="G10" s="69"/>
      <c r="H10" s="76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/>
      <c r="G11" s="71"/>
      <c r="H11" s="76"/>
    </row>
    <row r="12" ht="24" customHeight="1" spans="1:8">
      <c r="A12" s="71"/>
      <c r="B12" s="71"/>
      <c r="C12" s="71"/>
      <c r="D12" s="71"/>
      <c r="E12" s="69" t="s">
        <v>19</v>
      </c>
      <c r="F12" s="69"/>
      <c r="G12" s="69"/>
      <c r="H12" s="76"/>
    </row>
    <row r="13" ht="24" customHeight="1" spans="1:8">
      <c r="A13" s="71"/>
      <c r="B13" s="71"/>
      <c r="C13" s="71"/>
      <c r="D13" s="71"/>
      <c r="E13" s="69" t="s">
        <v>20</v>
      </c>
      <c r="F13" s="69"/>
      <c r="G13" s="69"/>
      <c r="H13" s="76"/>
    </row>
    <row r="14" ht="24" customHeight="1" spans="1:8">
      <c r="A14" s="71"/>
      <c r="B14" s="71"/>
      <c r="C14" s="71"/>
      <c r="D14" s="71"/>
      <c r="E14" s="71" t="s">
        <v>21</v>
      </c>
      <c r="F14" s="71"/>
      <c r="G14" s="71"/>
      <c r="H14" s="71"/>
    </row>
    <row r="15" ht="24" customHeight="1" spans="1:8">
      <c r="A15" s="71"/>
      <c r="B15" s="71"/>
      <c r="C15" s="71"/>
      <c r="D15" s="71"/>
      <c r="E15" s="71" t="s">
        <v>22</v>
      </c>
      <c r="F15" s="119">
        <v>376.97</v>
      </c>
      <c r="G15" s="119">
        <v>265.51</v>
      </c>
      <c r="H15" s="119">
        <v>-29.57</v>
      </c>
    </row>
    <row r="16" ht="24" customHeight="1" spans="1:8">
      <c r="A16" s="71"/>
      <c r="B16" s="71"/>
      <c r="C16" s="71"/>
      <c r="D16" s="71"/>
      <c r="E16" s="69" t="s">
        <v>23</v>
      </c>
      <c r="F16" s="120"/>
      <c r="G16" s="119">
        <v>67.18</v>
      </c>
      <c r="H16" s="133"/>
    </row>
    <row r="17" ht="24" customHeight="1" spans="1:8">
      <c r="A17" s="71"/>
      <c r="B17" s="71"/>
      <c r="C17" s="71"/>
      <c r="D17" s="71"/>
      <c r="E17" s="69" t="s">
        <v>24</v>
      </c>
      <c r="F17" s="120"/>
      <c r="G17" s="120"/>
      <c r="H17" s="133"/>
    </row>
    <row r="18" ht="24" customHeight="1" spans="1:8">
      <c r="A18" s="71"/>
      <c r="B18" s="71"/>
      <c r="C18" s="71"/>
      <c r="D18" s="71"/>
      <c r="E18" s="71" t="s">
        <v>25</v>
      </c>
      <c r="F18" s="119"/>
      <c r="G18" s="119"/>
      <c r="H18" s="133"/>
    </row>
    <row r="19" ht="24" customHeight="1" spans="1:8">
      <c r="A19" s="71"/>
      <c r="B19" s="71"/>
      <c r="C19" s="71"/>
      <c r="D19" s="71"/>
      <c r="E19" s="71" t="s">
        <v>26</v>
      </c>
      <c r="F19" s="71"/>
      <c r="G19" s="71"/>
      <c r="H19" s="133"/>
    </row>
    <row r="20" ht="24" customHeight="1" spans="1:8">
      <c r="A20" s="71"/>
      <c r="B20" s="71"/>
      <c r="C20" s="71"/>
      <c r="D20" s="71"/>
      <c r="E20" s="71" t="s">
        <v>27</v>
      </c>
      <c r="F20" s="71"/>
      <c r="G20" s="71"/>
      <c r="H20" s="133"/>
    </row>
    <row r="21" ht="24" customHeight="1" spans="1:8">
      <c r="A21" s="71"/>
      <c r="B21" s="71"/>
      <c r="C21" s="71"/>
      <c r="D21" s="71"/>
      <c r="E21" s="71" t="s">
        <v>28</v>
      </c>
      <c r="F21" s="71">
        <v>1930.23</v>
      </c>
      <c r="G21" s="71"/>
      <c r="H21" s="133"/>
    </row>
    <row r="22" ht="24" customHeight="1" spans="1:8">
      <c r="A22" s="71"/>
      <c r="B22" s="71"/>
      <c r="C22" s="71"/>
      <c r="D22" s="71"/>
      <c r="E22" s="71" t="s">
        <v>29</v>
      </c>
      <c r="F22" s="71"/>
      <c r="G22" s="71"/>
      <c r="H22" s="133"/>
    </row>
    <row r="23" ht="24" customHeight="1" spans="1:8">
      <c r="A23" s="71"/>
      <c r="B23" s="71"/>
      <c r="C23" s="71"/>
      <c r="D23" s="71"/>
      <c r="E23" s="71" t="s">
        <v>30</v>
      </c>
      <c r="F23" s="71"/>
      <c r="G23" s="71"/>
      <c r="H23" s="133"/>
    </row>
    <row r="24" ht="24" customHeight="1" spans="1:8">
      <c r="A24" s="71"/>
      <c r="B24" s="71"/>
      <c r="C24" s="71"/>
      <c r="D24" s="71"/>
      <c r="E24" s="71" t="s">
        <v>31</v>
      </c>
      <c r="F24" s="71"/>
      <c r="G24" s="71"/>
      <c r="H24" s="133"/>
    </row>
    <row r="25" ht="24" customHeight="1" spans="1:8">
      <c r="A25" s="71"/>
      <c r="B25" s="71"/>
      <c r="C25" s="71"/>
      <c r="D25" s="71"/>
      <c r="E25" s="71" t="s">
        <v>32</v>
      </c>
      <c r="F25" s="71">
        <v>80.82</v>
      </c>
      <c r="G25" s="71">
        <v>85.56</v>
      </c>
      <c r="H25" s="71">
        <v>5.86</v>
      </c>
    </row>
    <row r="26" ht="24" customHeight="1" spans="1:8">
      <c r="A26" s="71"/>
      <c r="B26" s="71"/>
      <c r="C26" s="71"/>
      <c r="D26" s="71"/>
      <c r="E26" s="71" t="s">
        <v>33</v>
      </c>
      <c r="F26" s="71"/>
      <c r="G26" s="71"/>
      <c r="H26" s="133"/>
    </row>
    <row r="27" ht="24" customHeight="1" spans="1:8">
      <c r="A27" s="71"/>
      <c r="B27" s="71"/>
      <c r="C27" s="71"/>
      <c r="D27" s="71"/>
      <c r="E27" s="71" t="s">
        <v>34</v>
      </c>
      <c r="F27" s="71">
        <v>0</v>
      </c>
      <c r="G27" s="71">
        <v>1979.87</v>
      </c>
      <c r="H27" s="133"/>
    </row>
    <row r="28" ht="24" customHeight="1" spans="1:8">
      <c r="A28" s="71"/>
      <c r="B28" s="71"/>
      <c r="C28" s="71"/>
      <c r="D28" s="71"/>
      <c r="E28" s="71" t="s">
        <v>35</v>
      </c>
      <c r="F28" s="98"/>
      <c r="G28" s="98"/>
      <c r="H28" s="133"/>
    </row>
    <row r="29" ht="24" customHeight="1" spans="1:8">
      <c r="A29" s="67" t="s">
        <v>36</v>
      </c>
      <c r="B29" s="67">
        <f>SUM(B8:B28)</f>
        <v>2388.02</v>
      </c>
      <c r="C29" s="67">
        <f>SUM(C8:C28)</f>
        <v>2398.12</v>
      </c>
      <c r="D29" s="67">
        <v>0.42</v>
      </c>
      <c r="E29" s="67" t="s">
        <v>37</v>
      </c>
      <c r="F29" s="76">
        <f>SUM(F8:F27)</f>
        <v>2388.02</v>
      </c>
      <c r="G29" s="76">
        <f>SUM(G15:G27)</f>
        <v>2398.12</v>
      </c>
      <c r="H29" s="76">
        <v>0.42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I7" sqref="I7:I11"/>
    </sheetView>
  </sheetViews>
  <sheetFormatPr defaultColWidth="9" defaultRowHeight="14.25"/>
  <cols>
    <col min="1" max="1" width="16" customWidth="1"/>
    <col min="2" max="2" width="18.25" customWidth="1"/>
    <col min="3" max="4" width="8.75" customWidth="1"/>
    <col min="5" max="5" width="10.375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3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4"/>
      <c r="K5" s="44"/>
      <c r="L5" s="23" t="s">
        <v>178</v>
      </c>
      <c r="M5" s="23" t="s">
        <v>179</v>
      </c>
      <c r="N5" s="45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6"/>
    </row>
    <row r="7" ht="24" customHeight="1" spans="1:14">
      <c r="A7" s="32" t="s">
        <v>186</v>
      </c>
      <c r="B7" s="33" t="s">
        <v>187</v>
      </c>
      <c r="C7" s="33" t="s">
        <v>188</v>
      </c>
      <c r="D7" s="33">
        <v>2</v>
      </c>
      <c r="E7" s="33">
        <v>0.27</v>
      </c>
      <c r="F7" s="33">
        <v>0.27</v>
      </c>
      <c r="G7" s="33"/>
      <c r="H7" s="33"/>
      <c r="I7" s="33">
        <v>0.27</v>
      </c>
      <c r="J7" s="33"/>
      <c r="K7" s="33"/>
      <c r="L7" s="33"/>
      <c r="M7" s="33"/>
      <c r="N7" s="33"/>
    </row>
    <row r="8" ht="24" customHeight="1" spans="1:14">
      <c r="A8" s="32" t="s">
        <v>186</v>
      </c>
      <c r="B8" s="34" t="s">
        <v>189</v>
      </c>
      <c r="C8" s="33" t="s">
        <v>188</v>
      </c>
      <c r="D8" s="35">
        <v>15</v>
      </c>
      <c r="E8" s="36">
        <v>6</v>
      </c>
      <c r="F8" s="36">
        <v>6</v>
      </c>
      <c r="G8" s="36"/>
      <c r="H8" s="36"/>
      <c r="I8" s="36">
        <v>6</v>
      </c>
      <c r="J8" s="40"/>
      <c r="K8" s="40"/>
      <c r="L8" s="40"/>
      <c r="M8" s="40"/>
      <c r="N8" s="39"/>
    </row>
    <row r="9" ht="24" customHeight="1" spans="1:14">
      <c r="A9" s="32" t="s">
        <v>186</v>
      </c>
      <c r="B9" s="34" t="s">
        <v>190</v>
      </c>
      <c r="C9" s="33" t="s">
        <v>188</v>
      </c>
      <c r="D9" s="35">
        <v>3</v>
      </c>
      <c r="E9" s="36">
        <v>1.7</v>
      </c>
      <c r="F9" s="36">
        <v>1.7</v>
      </c>
      <c r="G9" s="36"/>
      <c r="H9" s="36"/>
      <c r="I9" s="36">
        <v>1.7</v>
      </c>
      <c r="J9" s="40"/>
      <c r="K9" s="40"/>
      <c r="L9" s="40"/>
      <c r="M9" s="40"/>
      <c r="N9" s="39"/>
    </row>
    <row r="10" ht="24" customHeight="1" spans="1:14">
      <c r="A10" s="32" t="s">
        <v>186</v>
      </c>
      <c r="B10" s="34" t="s">
        <v>191</v>
      </c>
      <c r="C10" s="33" t="s">
        <v>188</v>
      </c>
      <c r="D10" s="35">
        <v>10</v>
      </c>
      <c r="E10" s="36">
        <v>2.9</v>
      </c>
      <c r="F10" s="36">
        <v>2.9</v>
      </c>
      <c r="G10" s="36"/>
      <c r="H10" s="36"/>
      <c r="I10" s="36">
        <v>2.9</v>
      </c>
      <c r="J10" s="40"/>
      <c r="K10" s="40"/>
      <c r="L10" s="40"/>
      <c r="M10" s="40"/>
      <c r="N10" s="39"/>
    </row>
    <row r="11" ht="24" customHeight="1" spans="1:14">
      <c r="A11" s="32" t="s">
        <v>186</v>
      </c>
      <c r="B11" s="34" t="s">
        <v>192</v>
      </c>
      <c r="C11" s="37" t="s">
        <v>193</v>
      </c>
      <c r="D11" s="35">
        <v>2</v>
      </c>
      <c r="E11" s="36">
        <v>1.6</v>
      </c>
      <c r="F11" s="36">
        <v>1.6</v>
      </c>
      <c r="G11" s="36"/>
      <c r="H11" s="36"/>
      <c r="I11" s="36">
        <v>1.6</v>
      </c>
      <c r="J11" s="40"/>
      <c r="K11" s="40"/>
      <c r="L11" s="40"/>
      <c r="M11" s="40"/>
      <c r="N11" s="39"/>
    </row>
    <row r="12" ht="24" customHeight="1" spans="1:14">
      <c r="A12" s="38"/>
      <c r="B12" s="34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ht="24" customHeight="1" spans="1:14">
      <c r="A13" s="38"/>
      <c r="B13" s="34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38"/>
      <c r="B14" s="34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38"/>
      <c r="B15" s="34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194</v>
      </c>
      <c r="B16" s="41"/>
      <c r="C16" s="41"/>
      <c r="D16" s="18"/>
      <c r="E16" s="40">
        <f>SUM(E7:E15)</f>
        <v>12.47</v>
      </c>
      <c r="F16" s="40">
        <f>SUM(F7:F15)</f>
        <v>12.47</v>
      </c>
      <c r="G16" s="40"/>
      <c r="H16" s="40"/>
      <c r="I16" s="40">
        <f>SUM(I7:I15)</f>
        <v>12.47</v>
      </c>
      <c r="J16" s="40"/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4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197</v>
      </c>
      <c r="B4" s="7" t="s">
        <v>198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177</v>
      </c>
      <c r="D5" s="11" t="s">
        <v>199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200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showZeros="0" topLeftCell="A19" workbookViewId="0">
      <selection activeCell="A2" sqref="A2:G2"/>
    </sheetView>
  </sheetViews>
  <sheetFormatPr defaultColWidth="6.875" defaultRowHeight="11.25" outlineLevelCol="6"/>
  <cols>
    <col min="1" max="1" width="20.625" style="64" customWidth="1"/>
    <col min="2" max="2" width="42.62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7" t="s">
        <v>38</v>
      </c>
      <c r="B1" s="48"/>
      <c r="C1" s="48"/>
      <c r="D1" s="74"/>
      <c r="E1" s="74"/>
      <c r="F1" s="74"/>
      <c r="G1" s="74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22" t="s">
        <v>2</v>
      </c>
    </row>
    <row r="4" ht="26.25" customHeight="1" spans="1:7">
      <c r="A4" s="67" t="s">
        <v>40</v>
      </c>
      <c r="B4" s="67"/>
      <c r="C4" s="127" t="s">
        <v>36</v>
      </c>
      <c r="D4" s="128" t="s">
        <v>41</v>
      </c>
      <c r="E4" s="128" t="s">
        <v>42</v>
      </c>
      <c r="F4" s="128" t="s">
        <v>43</v>
      </c>
      <c r="G4" s="127" t="s">
        <v>44</v>
      </c>
    </row>
    <row r="5" s="63" customFormat="1" ht="47.25" customHeight="1" spans="1:7">
      <c r="A5" s="67" t="s">
        <v>45</v>
      </c>
      <c r="B5" s="67" t="s">
        <v>46</v>
      </c>
      <c r="C5" s="129"/>
      <c r="D5" s="128"/>
      <c r="E5" s="128"/>
      <c r="F5" s="128"/>
      <c r="G5" s="129"/>
    </row>
    <row r="6" s="63" customFormat="1" ht="29" customHeight="1" spans="1:7">
      <c r="A6" s="67"/>
      <c r="B6" s="84" t="s">
        <v>47</v>
      </c>
      <c r="C6" s="118">
        <f>C7+C17+C26+C32</f>
        <v>2398.12</v>
      </c>
      <c r="D6" s="118">
        <f>D7+D17+D26+D32</f>
        <v>2398.12</v>
      </c>
      <c r="E6" s="128"/>
      <c r="F6" s="128"/>
      <c r="G6" s="129"/>
    </row>
    <row r="7" s="63" customFormat="1" ht="25.5" customHeight="1" spans="1:7">
      <c r="A7" s="106">
        <v>208</v>
      </c>
      <c r="B7" s="107" t="s">
        <v>48</v>
      </c>
      <c r="C7" s="108">
        <v>265.51</v>
      </c>
      <c r="D7" s="108">
        <v>265.51</v>
      </c>
      <c r="E7" s="76"/>
      <c r="F7" s="76"/>
      <c r="G7" s="76"/>
    </row>
    <row r="8" s="63" customFormat="1" ht="25.5" customHeight="1" spans="1:7">
      <c r="A8" s="106">
        <v>20805</v>
      </c>
      <c r="B8" s="107" t="s">
        <v>49</v>
      </c>
      <c r="C8" s="108">
        <v>265.51</v>
      </c>
      <c r="D8" s="108">
        <v>265.51</v>
      </c>
      <c r="E8" s="76"/>
      <c r="F8" s="76"/>
      <c r="G8" s="76"/>
    </row>
    <row r="9" s="63" customFormat="1" ht="25.5" customHeight="1" spans="1:7">
      <c r="A9" s="106">
        <v>2080505</v>
      </c>
      <c r="B9" s="107" t="s">
        <v>50</v>
      </c>
      <c r="C9" s="108">
        <v>213.9</v>
      </c>
      <c r="D9" s="108">
        <v>213.9</v>
      </c>
      <c r="E9" s="76"/>
      <c r="F9" s="76"/>
      <c r="G9" s="76"/>
    </row>
    <row r="10" s="63" customFormat="1" ht="25.5" customHeight="1" spans="1:7">
      <c r="A10" s="109"/>
      <c r="B10" s="69" t="s">
        <v>51</v>
      </c>
      <c r="C10" s="110">
        <v>20.1</v>
      </c>
      <c r="D10" s="110">
        <v>20.1</v>
      </c>
      <c r="E10" s="76"/>
      <c r="F10" s="76"/>
      <c r="G10" s="76"/>
    </row>
    <row r="11" s="63" customFormat="1" ht="25.5" customHeight="1" spans="1:7">
      <c r="A11" s="109"/>
      <c r="B11" s="69" t="s">
        <v>52</v>
      </c>
      <c r="C11" s="110">
        <v>80.62</v>
      </c>
      <c r="D11" s="110">
        <v>80.62</v>
      </c>
      <c r="E11" s="76"/>
      <c r="F11" s="76"/>
      <c r="G11" s="76"/>
    </row>
    <row r="12" customFormat="1" ht="25.5" customHeight="1" spans="1:7">
      <c r="A12" s="109"/>
      <c r="B12" s="69" t="s">
        <v>53</v>
      </c>
      <c r="C12" s="110">
        <v>113.18</v>
      </c>
      <c r="D12" s="110">
        <v>113.18</v>
      </c>
      <c r="E12" s="77"/>
      <c r="F12" s="77"/>
      <c r="G12" s="77"/>
    </row>
    <row r="13" customFormat="1" ht="25.5" customHeight="1" spans="1:7">
      <c r="A13" s="106">
        <v>2080506</v>
      </c>
      <c r="B13" s="107" t="s">
        <v>54</v>
      </c>
      <c r="C13" s="108">
        <v>51.61</v>
      </c>
      <c r="D13" s="108">
        <v>51.61</v>
      </c>
      <c r="E13" s="71"/>
      <c r="F13" s="71"/>
      <c r="G13" s="71"/>
    </row>
    <row r="14" customFormat="1" ht="25.5" customHeight="1" spans="1:7">
      <c r="A14" s="109"/>
      <c r="B14" s="69" t="s">
        <v>51</v>
      </c>
      <c r="C14" s="110"/>
      <c r="D14" s="110"/>
      <c r="E14" s="71"/>
      <c r="F14" s="71"/>
      <c r="G14" s="71"/>
    </row>
    <row r="15" customFormat="1" ht="25.5" customHeight="1" spans="1:7">
      <c r="A15" s="109"/>
      <c r="B15" s="69" t="s">
        <v>52</v>
      </c>
      <c r="C15" s="110"/>
      <c r="D15" s="110"/>
      <c r="E15" s="71"/>
      <c r="F15" s="71"/>
      <c r="G15" s="71"/>
    </row>
    <row r="16" customFormat="1" ht="25.5" customHeight="1" spans="1:7">
      <c r="A16" s="109"/>
      <c r="B16" s="69" t="s">
        <v>53</v>
      </c>
      <c r="C16" s="110">
        <v>51.61</v>
      </c>
      <c r="D16" s="110">
        <v>51.61</v>
      </c>
      <c r="E16" s="71"/>
      <c r="F16" s="71"/>
      <c r="G16" s="71"/>
    </row>
    <row r="17" customFormat="1" ht="25.5" customHeight="1" spans="1:7">
      <c r="A17" s="106">
        <v>210</v>
      </c>
      <c r="B17" s="107" t="s">
        <v>55</v>
      </c>
      <c r="C17" s="108">
        <v>67.18</v>
      </c>
      <c r="D17" s="108">
        <v>67.18</v>
      </c>
      <c r="E17" s="71"/>
      <c r="F17" s="71"/>
      <c r="G17" s="71"/>
    </row>
    <row r="18" customFormat="1" ht="25.5" customHeight="1" spans="1:7">
      <c r="A18" s="106">
        <v>21011</v>
      </c>
      <c r="B18" s="107" t="s">
        <v>56</v>
      </c>
      <c r="C18" s="108">
        <v>67.18</v>
      </c>
      <c r="D18" s="108">
        <v>67.18</v>
      </c>
      <c r="E18" s="71"/>
      <c r="F18" s="71"/>
      <c r="G18" s="71"/>
    </row>
    <row r="19" customFormat="1" ht="25.5" customHeight="1" spans="1:7">
      <c r="A19" s="106">
        <v>2101101</v>
      </c>
      <c r="B19" s="107" t="s">
        <v>57</v>
      </c>
      <c r="C19" s="108">
        <v>6.03</v>
      </c>
      <c r="D19" s="108">
        <v>6.03</v>
      </c>
      <c r="E19" s="71"/>
      <c r="F19" s="71"/>
      <c r="G19" s="71"/>
    </row>
    <row r="20" customFormat="1" ht="25.5" customHeight="1" spans="1:7">
      <c r="A20" s="109"/>
      <c r="B20" s="69" t="s">
        <v>51</v>
      </c>
      <c r="C20" s="110">
        <v>6.03</v>
      </c>
      <c r="D20" s="110">
        <v>6.03</v>
      </c>
      <c r="E20" s="71"/>
      <c r="F20" s="71"/>
      <c r="G20" s="71"/>
    </row>
    <row r="21" customFormat="1" ht="25.5" customHeight="1" spans="1:7">
      <c r="A21" s="106">
        <v>2101102</v>
      </c>
      <c r="B21" s="107" t="s">
        <v>58</v>
      </c>
      <c r="C21" s="108">
        <v>58.14</v>
      </c>
      <c r="D21" s="108">
        <v>58.14</v>
      </c>
      <c r="E21" s="71"/>
      <c r="F21" s="71"/>
      <c r="G21" s="71"/>
    </row>
    <row r="22" customFormat="1" ht="25.5" customHeight="1" spans="1:7">
      <c r="A22" s="109"/>
      <c r="B22" s="69" t="s">
        <v>52</v>
      </c>
      <c r="C22" s="110">
        <v>24.18</v>
      </c>
      <c r="D22" s="110">
        <v>24.18</v>
      </c>
      <c r="E22" s="71"/>
      <c r="F22" s="71"/>
      <c r="G22" s="71"/>
    </row>
    <row r="23" customFormat="1" ht="25.5" customHeight="1" spans="1:7">
      <c r="A23" s="109"/>
      <c r="B23" s="69" t="s">
        <v>53</v>
      </c>
      <c r="C23" s="110">
        <v>33.96</v>
      </c>
      <c r="D23" s="110">
        <v>33.96</v>
      </c>
      <c r="E23" s="71"/>
      <c r="F23" s="71"/>
      <c r="G23" s="71"/>
    </row>
    <row r="24" customFormat="1" ht="25.5" customHeight="1" spans="1:7">
      <c r="A24" s="106">
        <v>2101103</v>
      </c>
      <c r="B24" s="107" t="s">
        <v>59</v>
      </c>
      <c r="C24" s="108">
        <v>3.01</v>
      </c>
      <c r="D24" s="108">
        <v>3.01</v>
      </c>
      <c r="E24" s="71"/>
      <c r="F24" s="71"/>
      <c r="G24" s="71"/>
    </row>
    <row r="25" customFormat="1" ht="25.5" customHeight="1" spans="1:7">
      <c r="A25" s="109"/>
      <c r="B25" s="69" t="s">
        <v>51</v>
      </c>
      <c r="C25" s="110">
        <v>3.01</v>
      </c>
      <c r="D25" s="110">
        <v>3.01</v>
      </c>
      <c r="E25" s="71"/>
      <c r="F25" s="71"/>
      <c r="G25" s="71"/>
    </row>
    <row r="26" customFormat="1" ht="25.5" customHeight="1" spans="1:7">
      <c r="A26" s="106">
        <v>221</v>
      </c>
      <c r="B26" s="107" t="s">
        <v>60</v>
      </c>
      <c r="C26" s="108">
        <v>85.56</v>
      </c>
      <c r="D26" s="108">
        <v>85.56</v>
      </c>
      <c r="E26" s="71"/>
      <c r="F26" s="71"/>
      <c r="G26" s="71"/>
    </row>
    <row r="27" ht="25.5" customHeight="1" spans="1:7">
      <c r="A27" s="106">
        <v>22102</v>
      </c>
      <c r="B27" s="107" t="s">
        <v>61</v>
      </c>
      <c r="C27" s="108">
        <v>85.56</v>
      </c>
      <c r="D27" s="108">
        <v>85.56</v>
      </c>
      <c r="E27" s="71"/>
      <c r="F27" s="71"/>
      <c r="G27" s="71"/>
    </row>
    <row r="28" ht="25.5" customHeight="1" spans="1:7">
      <c r="A28" s="106">
        <v>2210201</v>
      </c>
      <c r="B28" s="107" t="s">
        <v>62</v>
      </c>
      <c r="C28" s="108">
        <v>85.56</v>
      </c>
      <c r="D28" s="108">
        <v>85.56</v>
      </c>
      <c r="E28" s="71"/>
      <c r="F28" s="71"/>
      <c r="G28" s="71"/>
    </row>
    <row r="29" ht="25.5" customHeight="1" spans="1:7">
      <c r="A29" s="109">
        <v>2210201</v>
      </c>
      <c r="B29" s="69" t="s">
        <v>51</v>
      </c>
      <c r="C29" s="110">
        <v>8.04</v>
      </c>
      <c r="D29" s="110">
        <v>8.04</v>
      </c>
      <c r="E29" s="71"/>
      <c r="F29" s="71"/>
      <c r="G29" s="71"/>
    </row>
    <row r="30" ht="25.5" customHeight="1" spans="1:7">
      <c r="A30" s="109">
        <v>2210201</v>
      </c>
      <c r="B30" s="69" t="s">
        <v>52</v>
      </c>
      <c r="C30" s="110">
        <v>32.25</v>
      </c>
      <c r="D30" s="110">
        <v>32.25</v>
      </c>
      <c r="E30" s="71"/>
      <c r="F30" s="71"/>
      <c r="G30" s="71"/>
    </row>
    <row r="31" ht="25.5" customHeight="1" spans="1:7">
      <c r="A31" s="109">
        <v>2210201</v>
      </c>
      <c r="B31" s="69" t="s">
        <v>53</v>
      </c>
      <c r="C31" s="110">
        <v>45.27</v>
      </c>
      <c r="D31" s="110">
        <v>45.27</v>
      </c>
      <c r="E31" s="71"/>
      <c r="F31" s="71"/>
      <c r="G31" s="71"/>
    </row>
    <row r="32" ht="25.5" customHeight="1" spans="1:7">
      <c r="A32" s="106">
        <v>224</v>
      </c>
      <c r="B32" s="107" t="s">
        <v>63</v>
      </c>
      <c r="C32" s="105">
        <v>1979.87</v>
      </c>
      <c r="D32" s="105">
        <v>1979.87</v>
      </c>
      <c r="E32" s="71"/>
      <c r="F32" s="71"/>
      <c r="G32" s="71"/>
    </row>
    <row r="33" ht="25.5" customHeight="1" spans="1:7">
      <c r="A33" s="106">
        <v>22401</v>
      </c>
      <c r="B33" s="130" t="s">
        <v>64</v>
      </c>
      <c r="C33" s="105">
        <v>1979.87</v>
      </c>
      <c r="D33" s="105">
        <v>1979.87</v>
      </c>
      <c r="E33" s="71"/>
      <c r="F33" s="71"/>
      <c r="G33" s="71"/>
    </row>
    <row r="34" ht="25.5" customHeight="1" spans="1:7">
      <c r="A34" s="106">
        <v>2240106</v>
      </c>
      <c r="B34" s="105" t="s">
        <v>65</v>
      </c>
      <c r="C34" s="105">
        <v>1979.87</v>
      </c>
      <c r="D34" s="105">
        <v>1979.87</v>
      </c>
      <c r="E34" s="112"/>
      <c r="F34" s="112"/>
      <c r="G34" s="112"/>
    </row>
    <row r="35" ht="25.5" customHeight="1" spans="1:7">
      <c r="A35" s="109">
        <v>2240106</v>
      </c>
      <c r="B35" s="69" t="s">
        <v>51</v>
      </c>
      <c r="C35" s="71">
        <v>152.12</v>
      </c>
      <c r="D35" s="71">
        <v>152.12</v>
      </c>
      <c r="E35" s="112"/>
      <c r="F35" s="112"/>
      <c r="G35" s="112"/>
    </row>
    <row r="36" ht="25.5" customHeight="1" spans="1:7">
      <c r="A36" s="109">
        <v>2240106</v>
      </c>
      <c r="B36" s="69" t="s">
        <v>52</v>
      </c>
      <c r="C36" s="71">
        <v>774.59</v>
      </c>
      <c r="D36" s="71">
        <v>774.59</v>
      </c>
      <c r="E36" s="112"/>
      <c r="F36" s="112"/>
      <c r="G36" s="112"/>
    </row>
    <row r="37" ht="25.5" customHeight="1" spans="1:7">
      <c r="A37" s="109">
        <v>2240106</v>
      </c>
      <c r="B37" s="69" t="s">
        <v>53</v>
      </c>
      <c r="C37" s="71">
        <v>1053.16</v>
      </c>
      <c r="D37" s="71">
        <v>1053.16</v>
      </c>
      <c r="E37" s="112"/>
      <c r="F37" s="112"/>
      <c r="G37" s="112"/>
    </row>
    <row r="38" ht="25.5" customHeight="1" spans="1:7">
      <c r="A38" s="109"/>
      <c r="B38" s="69"/>
      <c r="C38" s="112"/>
      <c r="D38" s="112"/>
      <c r="E38" s="112"/>
      <c r="F38" s="112"/>
      <c r="G38" s="112"/>
    </row>
    <row r="39" ht="25.5" customHeight="1" spans="1:7">
      <c r="A39" s="109"/>
      <c r="B39" s="69"/>
      <c r="C39" s="110"/>
      <c r="D39" s="112"/>
      <c r="E39" s="112"/>
      <c r="F39" s="112"/>
      <c r="G39" s="11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28" workbookViewId="0">
      <selection activeCell="K29" sqref="K29"/>
    </sheetView>
  </sheetViews>
  <sheetFormatPr defaultColWidth="6.875" defaultRowHeight="11.25" outlineLevelCol="4"/>
  <cols>
    <col min="1" max="1" width="13.375" style="64" customWidth="1"/>
    <col min="2" max="2" width="42.625" style="64" customWidth="1"/>
    <col min="3" max="4" width="24.125" style="64" customWidth="1"/>
    <col min="5" max="5" width="18.875" style="64" customWidth="1"/>
    <col min="6" max="16384" width="6.875" style="64"/>
  </cols>
  <sheetData>
    <row r="1" ht="16.5" customHeight="1" spans="1:5">
      <c r="A1" s="47" t="s">
        <v>66</v>
      </c>
      <c r="B1" s="48"/>
      <c r="C1" s="48"/>
      <c r="D1" s="74"/>
      <c r="E1" s="74"/>
    </row>
    <row r="2" ht="16.5" customHeight="1" spans="1:5">
      <c r="A2" s="48"/>
      <c r="B2" s="48"/>
      <c r="C2" s="48"/>
      <c r="D2" s="74"/>
      <c r="E2" s="74"/>
    </row>
    <row r="3" ht="29.25" customHeight="1" spans="1:5">
      <c r="A3" s="65" t="s">
        <v>67</v>
      </c>
      <c r="B3" s="65"/>
      <c r="C3" s="65"/>
      <c r="D3" s="65"/>
      <c r="E3" s="65"/>
    </row>
    <row r="4" ht="18" customHeight="1" spans="1:5">
      <c r="A4" s="66"/>
      <c r="B4" s="66"/>
      <c r="C4" s="66"/>
      <c r="D4" s="66"/>
      <c r="E4" s="122" t="s">
        <v>2</v>
      </c>
    </row>
    <row r="5" ht="26.25" customHeight="1" spans="1:5">
      <c r="A5" s="123" t="s">
        <v>40</v>
      </c>
      <c r="B5" s="124"/>
      <c r="C5" s="125" t="s">
        <v>37</v>
      </c>
      <c r="D5" s="125" t="s">
        <v>68</v>
      </c>
      <c r="E5" s="125" t="s">
        <v>69</v>
      </c>
    </row>
    <row r="6" s="63" customFormat="1" ht="27.75" customHeight="1" spans="1:5">
      <c r="A6" s="67" t="s">
        <v>45</v>
      </c>
      <c r="B6" s="67" t="s">
        <v>46</v>
      </c>
      <c r="C6" s="126"/>
      <c r="D6" s="126"/>
      <c r="E6" s="126"/>
    </row>
    <row r="7" s="63" customFormat="1" ht="30" customHeight="1" spans="1:5">
      <c r="A7" s="67"/>
      <c r="B7" s="84" t="s">
        <v>47</v>
      </c>
      <c r="C7" s="118">
        <f>C8+C18+C27+C33</f>
        <v>2398.12</v>
      </c>
      <c r="D7" s="118">
        <f>D8+D18+D27+D33</f>
        <v>2146.57</v>
      </c>
      <c r="E7" s="105">
        <v>251.55</v>
      </c>
    </row>
    <row r="8" s="63" customFormat="1" ht="30" customHeight="1" spans="1:5">
      <c r="A8" s="106">
        <v>208</v>
      </c>
      <c r="B8" s="107" t="s">
        <v>48</v>
      </c>
      <c r="C8" s="108">
        <v>265.51</v>
      </c>
      <c r="D8" s="108">
        <v>265.51</v>
      </c>
      <c r="E8" s="76"/>
    </row>
    <row r="9" s="63" customFormat="1" ht="30" customHeight="1" spans="1:5">
      <c r="A9" s="106">
        <v>20805</v>
      </c>
      <c r="B9" s="107" t="s">
        <v>49</v>
      </c>
      <c r="C9" s="108">
        <v>265.51</v>
      </c>
      <c r="D9" s="108">
        <v>265.51</v>
      </c>
      <c r="E9" s="76"/>
    </row>
    <row r="10" s="63" customFormat="1" ht="30" customHeight="1" spans="1:5">
      <c r="A10" s="106">
        <v>2080505</v>
      </c>
      <c r="B10" s="107" t="s">
        <v>50</v>
      </c>
      <c r="C10" s="108">
        <v>213.9</v>
      </c>
      <c r="D10" s="108">
        <v>213.9</v>
      </c>
      <c r="E10" s="76"/>
    </row>
    <row r="11" customFormat="1" ht="30" customHeight="1" spans="1:5">
      <c r="A11" s="109"/>
      <c r="B11" s="69" t="s">
        <v>51</v>
      </c>
      <c r="C11" s="110">
        <v>20.1</v>
      </c>
      <c r="D11" s="110">
        <v>20.1</v>
      </c>
      <c r="E11" s="77"/>
    </row>
    <row r="12" customFormat="1" ht="30" customHeight="1" spans="1:5">
      <c r="A12" s="109"/>
      <c r="B12" s="69" t="s">
        <v>52</v>
      </c>
      <c r="C12" s="110">
        <v>80.62</v>
      </c>
      <c r="D12" s="110">
        <v>80.62</v>
      </c>
      <c r="E12" s="71"/>
    </row>
    <row r="13" customFormat="1" ht="30" customHeight="1" spans="1:5">
      <c r="A13" s="109"/>
      <c r="B13" s="69" t="s">
        <v>53</v>
      </c>
      <c r="C13" s="110">
        <v>113.18</v>
      </c>
      <c r="D13" s="110">
        <v>113.18</v>
      </c>
      <c r="E13" s="71"/>
    </row>
    <row r="14" ht="30" customHeight="1" spans="1:5">
      <c r="A14" s="106">
        <v>2080506</v>
      </c>
      <c r="B14" s="107" t="s">
        <v>54</v>
      </c>
      <c r="C14" s="108">
        <v>51.61</v>
      </c>
      <c r="D14" s="108">
        <v>51.61</v>
      </c>
      <c r="E14" s="71"/>
    </row>
    <row r="15" ht="30" customHeight="1" spans="1:5">
      <c r="A15" s="109"/>
      <c r="B15" s="69" t="s">
        <v>51</v>
      </c>
      <c r="C15" s="110"/>
      <c r="D15" s="110"/>
      <c r="E15" s="71"/>
    </row>
    <row r="16" ht="30" customHeight="1" spans="1:5">
      <c r="A16" s="109"/>
      <c r="B16" s="69" t="s">
        <v>52</v>
      </c>
      <c r="C16" s="110"/>
      <c r="D16" s="110"/>
      <c r="E16" s="71"/>
    </row>
    <row r="17" ht="30" customHeight="1" spans="1:5">
      <c r="A17" s="109"/>
      <c r="B17" s="69" t="s">
        <v>53</v>
      </c>
      <c r="C17" s="110">
        <v>51.61</v>
      </c>
      <c r="D17" s="110">
        <v>51.61</v>
      </c>
      <c r="E17" s="71"/>
    </row>
    <row r="18" s="64" customFormat="1" ht="30" customHeight="1" spans="1:5">
      <c r="A18" s="106">
        <v>210</v>
      </c>
      <c r="B18" s="107" t="s">
        <v>55</v>
      </c>
      <c r="C18" s="108">
        <v>67.18</v>
      </c>
      <c r="D18" s="108">
        <v>67.18</v>
      </c>
      <c r="E18" s="71"/>
    </row>
    <row r="19" s="64" customFormat="1" ht="30" customHeight="1" spans="1:5">
      <c r="A19" s="106">
        <v>21011</v>
      </c>
      <c r="B19" s="107" t="s">
        <v>56</v>
      </c>
      <c r="C19" s="108">
        <v>67.18</v>
      </c>
      <c r="D19" s="108">
        <v>67.18</v>
      </c>
      <c r="E19" s="71"/>
    </row>
    <row r="20" s="64" customFormat="1" ht="30" customHeight="1" spans="1:5">
      <c r="A20" s="106">
        <v>2101101</v>
      </c>
      <c r="B20" s="107" t="s">
        <v>57</v>
      </c>
      <c r="C20" s="108">
        <v>6.03</v>
      </c>
      <c r="D20" s="108">
        <v>6.03</v>
      </c>
      <c r="E20" s="71"/>
    </row>
    <row r="21" s="64" customFormat="1" ht="30" customHeight="1" spans="1:5">
      <c r="A21" s="109"/>
      <c r="B21" s="69" t="s">
        <v>51</v>
      </c>
      <c r="C21" s="110">
        <v>6.03</v>
      </c>
      <c r="D21" s="110">
        <v>6.03</v>
      </c>
      <c r="E21" s="71"/>
    </row>
    <row r="22" s="64" customFormat="1" ht="30" customHeight="1" spans="1:5">
      <c r="A22" s="106">
        <v>2101102</v>
      </c>
      <c r="B22" s="107" t="s">
        <v>58</v>
      </c>
      <c r="C22" s="108">
        <v>58.14</v>
      </c>
      <c r="D22" s="108">
        <v>58.14</v>
      </c>
      <c r="E22" s="71"/>
    </row>
    <row r="23" s="64" customFormat="1" ht="30" customHeight="1" spans="1:5">
      <c r="A23" s="109"/>
      <c r="B23" s="69" t="s">
        <v>52</v>
      </c>
      <c r="C23" s="110">
        <v>24.18</v>
      </c>
      <c r="D23" s="110">
        <v>24.18</v>
      </c>
      <c r="E23" s="71"/>
    </row>
    <row r="24" s="64" customFormat="1" ht="30" customHeight="1" spans="1:5">
      <c r="A24" s="109"/>
      <c r="B24" s="69" t="s">
        <v>53</v>
      </c>
      <c r="C24" s="110">
        <v>33.96</v>
      </c>
      <c r="D24" s="110">
        <v>33.96</v>
      </c>
      <c r="E24" s="71"/>
    </row>
    <row r="25" s="64" customFormat="1" ht="30" customHeight="1" spans="1:5">
      <c r="A25" s="106">
        <v>2101103</v>
      </c>
      <c r="B25" s="107" t="s">
        <v>59</v>
      </c>
      <c r="C25" s="108">
        <v>3.01</v>
      </c>
      <c r="D25" s="108">
        <v>3.01</v>
      </c>
      <c r="E25" s="71"/>
    </row>
    <row r="26" s="64" customFormat="1" ht="30" customHeight="1" spans="1:5">
      <c r="A26" s="109"/>
      <c r="B26" s="69" t="s">
        <v>51</v>
      </c>
      <c r="C26" s="110">
        <v>3.01</v>
      </c>
      <c r="D26" s="110">
        <v>3.01</v>
      </c>
      <c r="E26" s="71"/>
    </row>
    <row r="27" s="64" customFormat="1" ht="30" customHeight="1" spans="1:5">
      <c r="A27" s="106">
        <v>221</v>
      </c>
      <c r="B27" s="107" t="s">
        <v>60</v>
      </c>
      <c r="C27" s="108">
        <v>85.56</v>
      </c>
      <c r="D27" s="108">
        <v>85.56</v>
      </c>
      <c r="E27" s="71"/>
    </row>
    <row r="28" s="64" customFormat="1" ht="30" customHeight="1" spans="1:5">
      <c r="A28" s="106">
        <v>22102</v>
      </c>
      <c r="B28" s="107" t="s">
        <v>61</v>
      </c>
      <c r="C28" s="108">
        <v>85.56</v>
      </c>
      <c r="D28" s="108">
        <v>85.56</v>
      </c>
      <c r="E28" s="71"/>
    </row>
    <row r="29" s="64" customFormat="1" ht="30" customHeight="1" spans="1:5">
      <c r="A29" s="106">
        <v>2210201</v>
      </c>
      <c r="B29" s="107" t="s">
        <v>62</v>
      </c>
      <c r="C29" s="108">
        <v>85.56</v>
      </c>
      <c r="D29" s="108">
        <v>85.56</v>
      </c>
      <c r="E29" s="71"/>
    </row>
    <row r="30" s="64" customFormat="1" ht="30" customHeight="1" spans="1:5">
      <c r="A30" s="109">
        <v>2210201</v>
      </c>
      <c r="B30" s="69" t="s">
        <v>51</v>
      </c>
      <c r="C30" s="110">
        <v>8.04</v>
      </c>
      <c r="D30" s="110">
        <v>8.04</v>
      </c>
      <c r="E30" s="71"/>
    </row>
    <row r="31" s="64" customFormat="1" ht="30" customHeight="1" spans="1:5">
      <c r="A31" s="109">
        <v>2210201</v>
      </c>
      <c r="B31" s="69" t="s">
        <v>52</v>
      </c>
      <c r="C31" s="110">
        <v>32.25</v>
      </c>
      <c r="D31" s="110">
        <v>32.25</v>
      </c>
      <c r="E31" s="71"/>
    </row>
    <row r="32" s="64" customFormat="1" ht="30" customHeight="1" spans="1:5">
      <c r="A32" s="109">
        <v>2210201</v>
      </c>
      <c r="B32" s="69" t="s">
        <v>53</v>
      </c>
      <c r="C32" s="110">
        <v>45.27</v>
      </c>
      <c r="D32" s="110">
        <v>45.27</v>
      </c>
      <c r="E32" s="71"/>
    </row>
    <row r="33" s="64" customFormat="1" ht="30" customHeight="1" spans="1:5">
      <c r="A33" s="106">
        <v>224</v>
      </c>
      <c r="B33" s="107" t="s">
        <v>63</v>
      </c>
      <c r="C33" s="108">
        <v>1979.87</v>
      </c>
      <c r="D33" s="108">
        <v>1728.32</v>
      </c>
      <c r="E33" s="105">
        <v>251.55</v>
      </c>
    </row>
    <row r="34" s="64" customFormat="1" ht="30" customHeight="1" spans="1:5">
      <c r="A34" s="106">
        <v>22401</v>
      </c>
      <c r="B34" s="107" t="s">
        <v>64</v>
      </c>
      <c r="C34" s="108">
        <v>1979.87</v>
      </c>
      <c r="D34" s="108">
        <v>1728.32</v>
      </c>
      <c r="E34" s="105">
        <v>251.55</v>
      </c>
    </row>
    <row r="35" s="64" customFormat="1" ht="30" customHeight="1" spans="1:5">
      <c r="A35" s="106">
        <v>2240106</v>
      </c>
      <c r="B35" s="107" t="s">
        <v>65</v>
      </c>
      <c r="C35" s="108">
        <v>1979.87</v>
      </c>
      <c r="D35" s="108">
        <v>1728.32</v>
      </c>
      <c r="E35" s="105">
        <v>251.55</v>
      </c>
    </row>
    <row r="36" s="64" customFormat="1" ht="30" customHeight="1" spans="1:5">
      <c r="A36" s="109">
        <v>2240106</v>
      </c>
      <c r="B36" s="69" t="s">
        <v>51</v>
      </c>
      <c r="C36" s="110">
        <v>152.12</v>
      </c>
      <c r="D36" s="110">
        <v>152.12</v>
      </c>
      <c r="E36" s="71"/>
    </row>
    <row r="37" s="64" customFormat="1" ht="30" customHeight="1" spans="1:5">
      <c r="A37" s="109">
        <v>2240106</v>
      </c>
      <c r="B37" s="69" t="s">
        <v>52</v>
      </c>
      <c r="C37" s="110">
        <v>774.59</v>
      </c>
      <c r="D37" s="110">
        <v>523.66</v>
      </c>
      <c r="E37" s="71">
        <v>250.93</v>
      </c>
    </row>
    <row r="38" s="64" customFormat="1" ht="30" customHeight="1" spans="1:5">
      <c r="A38" s="109">
        <v>2240106</v>
      </c>
      <c r="B38" s="69" t="s">
        <v>53</v>
      </c>
      <c r="C38" s="110">
        <v>1053.16</v>
      </c>
      <c r="D38" s="110">
        <v>1052.54</v>
      </c>
      <c r="E38" s="71">
        <v>0.62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3" workbookViewId="0">
      <selection activeCell="A3" sqref="A3:F3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70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80" t="s">
        <v>71</v>
      </c>
      <c r="B3" s="80"/>
      <c r="C3" s="80"/>
      <c r="D3" s="80"/>
      <c r="E3" s="80"/>
      <c r="F3" s="80"/>
    </row>
    <row r="4" ht="14.25" customHeight="1" spans="1:6">
      <c r="A4" s="117"/>
      <c r="B4" s="117"/>
      <c r="C4" s="117"/>
      <c r="D4" s="117"/>
      <c r="E4" s="117"/>
      <c r="F4" s="82" t="s">
        <v>2</v>
      </c>
    </row>
    <row r="5" ht="24" customHeight="1" spans="1:6">
      <c r="A5" s="134" t="s">
        <v>3</v>
      </c>
      <c r="B5" s="67"/>
      <c r="C5" s="134" t="s">
        <v>4</v>
      </c>
      <c r="D5" s="67"/>
      <c r="E5" s="67"/>
      <c r="F5" s="67"/>
    </row>
    <row r="6" ht="24" customHeight="1" spans="1:6">
      <c r="A6" s="134" t="s">
        <v>5</v>
      </c>
      <c r="B6" s="134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72</v>
      </c>
      <c r="E7" s="67" t="s">
        <v>41</v>
      </c>
      <c r="F7" s="67" t="s">
        <v>73</v>
      </c>
    </row>
    <row r="8" ht="28.5" customHeight="1" spans="1:6">
      <c r="A8" s="71" t="s">
        <v>11</v>
      </c>
      <c r="B8" s="118">
        <v>2398.12</v>
      </c>
      <c r="C8" s="69" t="s">
        <v>12</v>
      </c>
      <c r="D8" s="69"/>
      <c r="E8" s="69"/>
      <c r="F8" s="76"/>
    </row>
    <row r="9" ht="28.5" customHeight="1" spans="1:6">
      <c r="A9" s="71" t="s">
        <v>13</v>
      </c>
      <c r="B9" s="76"/>
      <c r="C9" s="69" t="s">
        <v>14</v>
      </c>
      <c r="D9" s="69"/>
      <c r="E9" s="69"/>
      <c r="F9" s="76"/>
    </row>
    <row r="10" ht="28.5" customHeight="1" spans="1:6">
      <c r="A10" s="71"/>
      <c r="B10" s="71"/>
      <c r="C10" s="69" t="s">
        <v>16</v>
      </c>
      <c r="D10" s="69"/>
      <c r="E10" s="69"/>
      <c r="F10" s="76"/>
    </row>
    <row r="11" ht="28.5" customHeight="1" spans="1:6">
      <c r="A11" s="71"/>
      <c r="B11" s="71"/>
      <c r="C11" s="71" t="s">
        <v>18</v>
      </c>
      <c r="D11" s="71"/>
      <c r="E11" s="71"/>
      <c r="F11" s="76"/>
    </row>
    <row r="12" ht="28.5" customHeight="1" spans="1:6">
      <c r="A12" s="71"/>
      <c r="B12" s="71"/>
      <c r="C12" s="69" t="s">
        <v>19</v>
      </c>
      <c r="D12" s="69"/>
      <c r="E12" s="69"/>
      <c r="F12" s="76"/>
    </row>
    <row r="13" ht="28.5" customHeight="1" spans="1:6">
      <c r="A13" s="71"/>
      <c r="B13" s="71"/>
      <c r="C13" s="69" t="s">
        <v>20</v>
      </c>
      <c r="D13" s="69"/>
      <c r="E13" s="69"/>
      <c r="F13" s="76"/>
    </row>
    <row r="14" ht="28.5" customHeight="1" spans="1:6">
      <c r="A14" s="71"/>
      <c r="B14" s="71"/>
      <c r="C14" s="71" t="s">
        <v>21</v>
      </c>
      <c r="D14" s="71"/>
      <c r="E14" s="71"/>
      <c r="F14" s="71"/>
    </row>
    <row r="15" ht="28.5" customHeight="1" spans="1:6">
      <c r="A15" s="71"/>
      <c r="B15" s="71"/>
      <c r="C15" s="71" t="s">
        <v>22</v>
      </c>
      <c r="D15" s="119">
        <v>265.51</v>
      </c>
      <c r="E15" s="119">
        <v>265.51</v>
      </c>
      <c r="F15" s="71"/>
    </row>
    <row r="16" ht="28.5" customHeight="1" spans="1:6">
      <c r="A16" s="71"/>
      <c r="B16" s="71"/>
      <c r="C16" s="69" t="s">
        <v>23</v>
      </c>
      <c r="D16" s="119">
        <v>67.18</v>
      </c>
      <c r="E16" s="119">
        <v>67.18</v>
      </c>
      <c r="F16" s="71"/>
    </row>
    <row r="17" ht="28.5" customHeight="1" spans="1:6">
      <c r="A17" s="71"/>
      <c r="B17" s="71"/>
      <c r="C17" s="69" t="s">
        <v>24</v>
      </c>
      <c r="D17" s="120"/>
      <c r="E17" s="120"/>
      <c r="F17" s="71"/>
    </row>
    <row r="18" ht="28.5" customHeight="1" spans="1:6">
      <c r="A18" s="71"/>
      <c r="B18" s="71"/>
      <c r="C18" s="71" t="s">
        <v>25</v>
      </c>
      <c r="D18" s="119"/>
      <c r="E18" s="119"/>
      <c r="F18" s="71"/>
    </row>
    <row r="19" ht="28.5" customHeight="1" spans="1:6">
      <c r="A19" s="71"/>
      <c r="B19" s="71"/>
      <c r="C19" s="71" t="s">
        <v>26</v>
      </c>
      <c r="D19" s="71"/>
      <c r="E19" s="71"/>
      <c r="F19" s="71"/>
    </row>
    <row r="20" ht="28.5" customHeight="1" spans="1:6">
      <c r="A20" s="71"/>
      <c r="B20" s="71"/>
      <c r="C20" s="71" t="s">
        <v>27</v>
      </c>
      <c r="D20" s="71"/>
      <c r="E20" s="71"/>
      <c r="F20" s="71"/>
    </row>
    <row r="21" ht="28.5" customHeight="1" spans="1:6">
      <c r="A21" s="71"/>
      <c r="B21" s="71"/>
      <c r="C21" s="71" t="s">
        <v>28</v>
      </c>
      <c r="D21" s="71"/>
      <c r="E21" s="71"/>
      <c r="F21" s="71"/>
    </row>
    <row r="22" ht="28.5" customHeight="1" spans="1:6">
      <c r="A22" s="71"/>
      <c r="B22" s="71"/>
      <c r="C22" s="71" t="s">
        <v>29</v>
      </c>
      <c r="D22" s="71"/>
      <c r="E22" s="71"/>
      <c r="F22" s="71"/>
    </row>
    <row r="23" ht="28.5" customHeight="1" spans="1:6">
      <c r="A23" s="71"/>
      <c r="B23" s="71"/>
      <c r="C23" s="71" t="s">
        <v>30</v>
      </c>
      <c r="D23" s="71"/>
      <c r="E23" s="71"/>
      <c r="F23" s="71"/>
    </row>
    <row r="24" ht="28.5" customHeight="1" spans="1:6">
      <c r="A24" s="71"/>
      <c r="B24" s="71"/>
      <c r="C24" s="71" t="s">
        <v>31</v>
      </c>
      <c r="D24" s="71"/>
      <c r="E24" s="71"/>
      <c r="F24" s="71"/>
    </row>
    <row r="25" ht="28.5" customHeight="1" spans="1:6">
      <c r="A25" s="71"/>
      <c r="B25" s="71"/>
      <c r="C25" s="71" t="s">
        <v>32</v>
      </c>
      <c r="D25" s="71">
        <v>85.56</v>
      </c>
      <c r="E25" s="71">
        <v>85.56</v>
      </c>
      <c r="F25" s="71"/>
    </row>
    <row r="26" ht="28.5" customHeight="1" spans="1:6">
      <c r="A26" s="71"/>
      <c r="B26" s="71"/>
      <c r="C26" s="71" t="s">
        <v>33</v>
      </c>
      <c r="D26" s="71"/>
      <c r="E26" s="71"/>
      <c r="F26" s="71"/>
    </row>
    <row r="27" ht="28.5" customHeight="1" spans="1:6">
      <c r="A27" s="71"/>
      <c r="B27" s="71"/>
      <c r="C27" s="71" t="s">
        <v>34</v>
      </c>
      <c r="D27" s="71">
        <v>1979.87</v>
      </c>
      <c r="E27" s="71">
        <v>1979.87</v>
      </c>
      <c r="F27" s="71"/>
    </row>
    <row r="28" ht="28.5" customHeight="1" spans="1:6">
      <c r="A28" s="71"/>
      <c r="B28" s="71"/>
      <c r="C28" s="71" t="s">
        <v>35</v>
      </c>
      <c r="D28" s="71"/>
      <c r="E28" s="71"/>
      <c r="F28" s="71"/>
    </row>
    <row r="29" ht="28.5" customHeight="1" spans="1:6">
      <c r="A29" s="71"/>
      <c r="B29" s="71"/>
      <c r="C29" s="71"/>
      <c r="D29" s="71"/>
      <c r="E29" s="71"/>
      <c r="F29" s="71"/>
    </row>
    <row r="30" ht="28.5" customHeight="1" spans="1:6">
      <c r="A30" s="67" t="s">
        <v>36</v>
      </c>
      <c r="B30" s="121">
        <f>SUM(B8:B29)</f>
        <v>2398.12</v>
      </c>
      <c r="C30" s="67" t="s">
        <v>37</v>
      </c>
      <c r="D30" s="84">
        <f>SUM(D8:D28)</f>
        <v>2398.12</v>
      </c>
      <c r="E30" s="84">
        <f>SUM(E8:E28)</f>
        <v>2398.12</v>
      </c>
      <c r="F30" s="71"/>
    </row>
    <row r="31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showGridLines="0" showZeros="0" workbookViewId="0">
      <selection activeCell="L7" sqref="L7"/>
    </sheetView>
  </sheetViews>
  <sheetFormatPr defaultColWidth="6.875" defaultRowHeight="11.25"/>
  <cols>
    <col min="1" max="1" width="9.375" style="64" customWidth="1"/>
    <col min="2" max="2" width="43.2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47" t="s">
        <v>74</v>
      </c>
      <c r="B1" s="48"/>
      <c r="C1" s="48"/>
      <c r="D1" s="48"/>
      <c r="E1" s="48"/>
      <c r="F1" s="48"/>
      <c r="G1" s="48"/>
      <c r="H1" s="48"/>
      <c r="I1" s="74"/>
      <c r="J1" s="74"/>
      <c r="K1" s="74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4"/>
      <c r="J2" s="74"/>
      <c r="K2" s="74"/>
    </row>
    <row r="3" ht="29.25" customHeight="1" spans="1:11">
      <c r="A3" s="65" t="s">
        <v>75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76</v>
      </c>
      <c r="D5" s="67"/>
      <c r="E5" s="67"/>
      <c r="F5" s="67" t="s">
        <v>77</v>
      </c>
      <c r="G5" s="67"/>
      <c r="H5" s="67"/>
      <c r="I5" s="67" t="s">
        <v>78</v>
      </c>
      <c r="J5" s="67"/>
      <c r="K5" s="67"/>
    </row>
    <row r="6" s="63" customFormat="1" ht="30.75" customHeight="1" spans="1:11">
      <c r="A6" s="67" t="s">
        <v>45</v>
      </c>
      <c r="B6" s="67" t="s">
        <v>46</v>
      </c>
      <c r="C6" s="67" t="s">
        <v>47</v>
      </c>
      <c r="D6" s="67" t="s">
        <v>68</v>
      </c>
      <c r="E6" s="67" t="s">
        <v>69</v>
      </c>
      <c r="F6" s="67" t="s">
        <v>47</v>
      </c>
      <c r="G6" s="67" t="s">
        <v>68</v>
      </c>
      <c r="H6" s="67" t="s">
        <v>69</v>
      </c>
      <c r="I6" s="67" t="s">
        <v>47</v>
      </c>
      <c r="J6" s="67" t="s">
        <v>68</v>
      </c>
      <c r="K6" s="67" t="s">
        <v>69</v>
      </c>
    </row>
    <row r="7" s="63" customFormat="1" ht="30.75" customHeight="1" spans="1:11">
      <c r="A7" s="67"/>
      <c r="B7" s="67" t="s">
        <v>47</v>
      </c>
      <c r="C7" s="84">
        <f>D7+E7</f>
        <v>2388.02</v>
      </c>
      <c r="D7" s="104">
        <f>D8+D18+D27+D33+D39</f>
        <v>2349.7</v>
      </c>
      <c r="E7" s="105">
        <v>38.32</v>
      </c>
      <c r="F7" s="84">
        <f>G7+H7</f>
        <v>2398.12</v>
      </c>
      <c r="G7" s="84">
        <f>G8+G18+G27+G33+G39</f>
        <v>2146.57</v>
      </c>
      <c r="H7" s="84">
        <f>H33</f>
        <v>251.55</v>
      </c>
      <c r="I7" s="84">
        <v>0.42</v>
      </c>
      <c r="J7" s="84">
        <v>-8.64</v>
      </c>
      <c r="K7" s="84">
        <v>556</v>
      </c>
    </row>
    <row r="8" s="63" customFormat="1" ht="30.75" customHeight="1" spans="1:11">
      <c r="A8" s="106">
        <v>208</v>
      </c>
      <c r="B8" s="107" t="s">
        <v>48</v>
      </c>
      <c r="C8" s="108">
        <f>C9</f>
        <v>376.97</v>
      </c>
      <c r="D8" s="108">
        <f>D9</f>
        <v>376.97</v>
      </c>
      <c r="E8" s="69"/>
      <c r="F8" s="108">
        <v>265.51</v>
      </c>
      <c r="G8" s="108">
        <v>265.51</v>
      </c>
      <c r="H8" s="69"/>
      <c r="I8" s="84">
        <v>-29.57</v>
      </c>
      <c r="J8" s="84">
        <v>-29.57</v>
      </c>
      <c r="K8" s="84"/>
    </row>
    <row r="9" s="63" customFormat="1" ht="30.75" customHeight="1" spans="1:11">
      <c r="A9" s="106">
        <v>20805</v>
      </c>
      <c r="B9" s="107" t="s">
        <v>49</v>
      </c>
      <c r="C9" s="108">
        <f>SUM(C10+C14)</f>
        <v>376.97</v>
      </c>
      <c r="D9" s="108">
        <f>SUM(D10+D14)</f>
        <v>376.97</v>
      </c>
      <c r="E9" s="69"/>
      <c r="F9" s="108">
        <v>265.51</v>
      </c>
      <c r="G9" s="108">
        <v>265.51</v>
      </c>
      <c r="H9" s="69"/>
      <c r="I9" s="84">
        <v>-29.57</v>
      </c>
      <c r="J9" s="84">
        <v>-29.57</v>
      </c>
      <c r="K9" s="84"/>
    </row>
    <row r="10" s="63" customFormat="1" ht="30.75" customHeight="1" spans="1:11">
      <c r="A10" s="106">
        <v>2080505</v>
      </c>
      <c r="B10" s="107" t="s">
        <v>50</v>
      </c>
      <c r="C10" s="108">
        <f>SUM(C11:C13)</f>
        <v>202.05</v>
      </c>
      <c r="D10" s="108">
        <f>SUM(D11:D13)</f>
        <v>202.05</v>
      </c>
      <c r="E10" s="69"/>
      <c r="F10" s="108">
        <v>213.9</v>
      </c>
      <c r="G10" s="108">
        <v>213.9</v>
      </c>
      <c r="H10" s="69"/>
      <c r="I10" s="84">
        <v>5.86</v>
      </c>
      <c r="J10" s="84">
        <v>5.86</v>
      </c>
      <c r="K10" s="84"/>
    </row>
    <row r="11" s="63" customFormat="1" ht="30.75" customHeight="1" spans="1:11">
      <c r="A11" s="109"/>
      <c r="B11" s="69" t="s">
        <v>51</v>
      </c>
      <c r="C11" s="110">
        <v>18.54</v>
      </c>
      <c r="D11" s="110">
        <v>18.54</v>
      </c>
      <c r="E11" s="69"/>
      <c r="F11" s="110">
        <v>20.1</v>
      </c>
      <c r="G11" s="110">
        <v>20.1</v>
      </c>
      <c r="H11" s="69"/>
      <c r="I11" s="84">
        <v>8.41</v>
      </c>
      <c r="J11" s="84">
        <v>8.41</v>
      </c>
      <c r="K11" s="84"/>
    </row>
    <row r="12" s="63" customFormat="1" ht="30.75" customHeight="1" spans="1:11">
      <c r="A12" s="109"/>
      <c r="B12" s="69" t="s">
        <v>52</v>
      </c>
      <c r="C12" s="110">
        <v>72.24</v>
      </c>
      <c r="D12" s="110">
        <v>72.24</v>
      </c>
      <c r="E12" s="111"/>
      <c r="F12" s="110">
        <v>80.62</v>
      </c>
      <c r="G12" s="110">
        <v>80.62</v>
      </c>
      <c r="H12" s="111"/>
      <c r="I12" s="84">
        <v>11.6</v>
      </c>
      <c r="J12" s="84">
        <v>11.6</v>
      </c>
      <c r="K12" s="84"/>
    </row>
    <row r="13" s="63" customFormat="1" ht="30.75" customHeight="1" spans="1:11">
      <c r="A13" s="109"/>
      <c r="B13" s="69" t="s">
        <v>53</v>
      </c>
      <c r="C13" s="110">
        <v>111.27</v>
      </c>
      <c r="D13" s="110">
        <v>111.27</v>
      </c>
      <c r="E13" s="111"/>
      <c r="F13" s="110">
        <v>113.18</v>
      </c>
      <c r="G13" s="110">
        <v>113.18</v>
      </c>
      <c r="H13" s="111"/>
      <c r="I13" s="84">
        <v>1.72</v>
      </c>
      <c r="J13" s="84">
        <v>1.72</v>
      </c>
      <c r="K13" s="84"/>
    </row>
    <row r="14" s="63" customFormat="1" ht="30.75" customHeight="1" spans="1:11">
      <c r="A14" s="106">
        <v>2080506</v>
      </c>
      <c r="B14" s="107" t="s">
        <v>54</v>
      </c>
      <c r="C14" s="108">
        <f>SUM(C15:C17)</f>
        <v>174.92</v>
      </c>
      <c r="D14" s="108">
        <f>SUM(D15:D17)</f>
        <v>174.92</v>
      </c>
      <c r="E14" s="111"/>
      <c r="F14" s="108">
        <v>51.61</v>
      </c>
      <c r="G14" s="108">
        <v>51.61</v>
      </c>
      <c r="H14" s="111"/>
      <c r="I14" s="84">
        <v>-70.5</v>
      </c>
      <c r="J14" s="84">
        <v>-70.5</v>
      </c>
      <c r="K14" s="84"/>
    </row>
    <row r="15" s="63" customFormat="1" ht="30.75" customHeight="1" spans="1:11">
      <c r="A15" s="109"/>
      <c r="B15" s="69" t="s">
        <v>51</v>
      </c>
      <c r="C15" s="110">
        <v>1.6</v>
      </c>
      <c r="D15" s="110">
        <v>1.6</v>
      </c>
      <c r="E15" s="111"/>
      <c r="F15" s="110"/>
      <c r="G15" s="110"/>
      <c r="H15" s="111"/>
      <c r="I15" s="84"/>
      <c r="J15" s="84"/>
      <c r="K15" s="84"/>
    </row>
    <row r="16" s="63" customFormat="1" ht="30.75" customHeight="1" spans="1:11">
      <c r="A16" s="109"/>
      <c r="B16" s="69" t="s">
        <v>52</v>
      </c>
      <c r="C16" s="110"/>
      <c r="D16" s="110"/>
      <c r="E16" s="111"/>
      <c r="F16" s="110"/>
      <c r="G16" s="110"/>
      <c r="H16" s="111"/>
      <c r="I16" s="84"/>
      <c r="J16" s="84"/>
      <c r="K16" s="84"/>
    </row>
    <row r="17" s="63" customFormat="1" ht="30.75" customHeight="1" spans="1:11">
      <c r="A17" s="109"/>
      <c r="B17" s="69" t="s">
        <v>53</v>
      </c>
      <c r="C17" s="110">
        <v>173.32</v>
      </c>
      <c r="D17" s="110">
        <v>173.32</v>
      </c>
      <c r="E17" s="111"/>
      <c r="F17" s="110">
        <v>51.61</v>
      </c>
      <c r="G17" s="110">
        <v>51.61</v>
      </c>
      <c r="H17" s="111"/>
      <c r="I17" s="84">
        <v>-70.22</v>
      </c>
      <c r="J17" s="84">
        <v>-70.22</v>
      </c>
      <c r="K17" s="84"/>
    </row>
    <row r="18" s="63" customFormat="1" ht="30.75" customHeight="1" spans="1:11">
      <c r="A18" s="106">
        <v>210</v>
      </c>
      <c r="B18" s="107" t="s">
        <v>55</v>
      </c>
      <c r="C18" s="111"/>
      <c r="D18" s="111">
        <v>0</v>
      </c>
      <c r="E18" s="111"/>
      <c r="F18" s="108">
        <v>67.18</v>
      </c>
      <c r="G18" s="108">
        <v>67.18</v>
      </c>
      <c r="H18" s="111"/>
      <c r="I18" s="84"/>
      <c r="J18" s="84"/>
      <c r="K18" s="84"/>
    </row>
    <row r="19" s="63" customFormat="1" ht="30.75" customHeight="1" spans="1:11">
      <c r="A19" s="106">
        <v>21011</v>
      </c>
      <c r="B19" s="107" t="s">
        <v>56</v>
      </c>
      <c r="C19" s="111"/>
      <c r="D19" s="111">
        <v>0</v>
      </c>
      <c r="E19" s="111"/>
      <c r="F19" s="108">
        <v>67.18</v>
      </c>
      <c r="G19" s="108">
        <v>67.18</v>
      </c>
      <c r="H19" s="111"/>
      <c r="I19" s="84"/>
      <c r="J19" s="84"/>
      <c r="K19" s="84"/>
    </row>
    <row r="20" s="63" customFormat="1" ht="30.75" customHeight="1" spans="1:11">
      <c r="A20" s="106">
        <v>2101101</v>
      </c>
      <c r="B20" s="107" t="s">
        <v>57</v>
      </c>
      <c r="C20" s="111"/>
      <c r="D20" s="111"/>
      <c r="E20" s="111"/>
      <c r="F20" s="108">
        <v>6.03</v>
      </c>
      <c r="G20" s="108">
        <v>6.03</v>
      </c>
      <c r="H20" s="111"/>
      <c r="I20" s="84"/>
      <c r="J20" s="84"/>
      <c r="K20" s="84"/>
    </row>
    <row r="21" s="63" customFormat="1" ht="30.75" customHeight="1" spans="1:11">
      <c r="A21" s="109"/>
      <c r="B21" s="69" t="s">
        <v>51</v>
      </c>
      <c r="C21" s="111"/>
      <c r="D21" s="111"/>
      <c r="E21" s="111"/>
      <c r="F21" s="110">
        <v>6.03</v>
      </c>
      <c r="G21" s="110">
        <v>6.03</v>
      </c>
      <c r="H21" s="111"/>
      <c r="I21" s="84"/>
      <c r="J21" s="84"/>
      <c r="K21" s="84"/>
    </row>
    <row r="22" s="63" customFormat="1" ht="30.75" customHeight="1" spans="1:11">
      <c r="A22" s="106">
        <v>2101102</v>
      </c>
      <c r="B22" s="107" t="s">
        <v>58</v>
      </c>
      <c r="C22" s="111"/>
      <c r="D22" s="111"/>
      <c r="E22" s="111"/>
      <c r="F22" s="108">
        <v>58.14</v>
      </c>
      <c r="G22" s="108">
        <v>58.14</v>
      </c>
      <c r="H22" s="111"/>
      <c r="I22" s="84"/>
      <c r="J22" s="84"/>
      <c r="K22" s="84"/>
    </row>
    <row r="23" customFormat="1" ht="30.75" customHeight="1" spans="1:11">
      <c r="A23" s="109"/>
      <c r="B23" s="69" t="s">
        <v>52</v>
      </c>
      <c r="C23" s="71"/>
      <c r="D23" s="71"/>
      <c r="E23" s="71"/>
      <c r="F23" s="110">
        <v>24.18</v>
      </c>
      <c r="G23" s="110">
        <v>24.18</v>
      </c>
      <c r="H23" s="71"/>
      <c r="I23" s="84"/>
      <c r="J23" s="84"/>
      <c r="K23" s="84"/>
    </row>
    <row r="24" customFormat="1" ht="30.75" customHeight="1" spans="1:11">
      <c r="A24" s="109"/>
      <c r="B24" s="69" t="s">
        <v>53</v>
      </c>
      <c r="C24" s="71"/>
      <c r="D24" s="71"/>
      <c r="E24" s="71"/>
      <c r="F24" s="110">
        <v>33.96</v>
      </c>
      <c r="G24" s="110">
        <v>33.96</v>
      </c>
      <c r="H24" s="71"/>
      <c r="I24" s="84"/>
      <c r="J24" s="84"/>
      <c r="K24" s="84"/>
    </row>
    <row r="25" customFormat="1" ht="30.75" customHeight="1" spans="1:11">
      <c r="A25" s="106">
        <v>2101103</v>
      </c>
      <c r="B25" s="107" t="s">
        <v>59</v>
      </c>
      <c r="C25" s="71"/>
      <c r="D25" s="71"/>
      <c r="E25" s="71"/>
      <c r="F25" s="108">
        <v>3.01</v>
      </c>
      <c r="G25" s="108">
        <v>3.01</v>
      </c>
      <c r="H25" s="71"/>
      <c r="I25" s="84"/>
      <c r="J25" s="84"/>
      <c r="K25" s="84"/>
    </row>
    <row r="26" customFormat="1" ht="30.75" customHeight="1" spans="1:11">
      <c r="A26" s="109"/>
      <c r="B26" s="69" t="s">
        <v>51</v>
      </c>
      <c r="C26" s="71"/>
      <c r="D26" s="71"/>
      <c r="E26" s="71"/>
      <c r="F26" s="110">
        <v>3.01</v>
      </c>
      <c r="G26" s="110">
        <v>3.01</v>
      </c>
      <c r="H26" s="71"/>
      <c r="I26" s="84"/>
      <c r="J26" s="84"/>
      <c r="K26" s="84"/>
    </row>
    <row r="27" customFormat="1" ht="30.75" customHeight="1" spans="1:11">
      <c r="A27" s="106">
        <v>221</v>
      </c>
      <c r="B27" s="107" t="s">
        <v>60</v>
      </c>
      <c r="C27" s="105">
        <f>C28</f>
        <v>80.82</v>
      </c>
      <c r="D27" s="105">
        <f>D28</f>
        <v>80.82</v>
      </c>
      <c r="E27" s="71"/>
      <c r="F27" s="108">
        <v>85.56</v>
      </c>
      <c r="G27" s="108">
        <v>85.56</v>
      </c>
      <c r="H27" s="71"/>
      <c r="I27" s="84">
        <v>5.86</v>
      </c>
      <c r="J27" s="84">
        <v>5.86</v>
      </c>
      <c r="K27" s="84"/>
    </row>
    <row r="28" customFormat="1" ht="30.75" customHeight="1" spans="1:11">
      <c r="A28" s="106">
        <v>22102</v>
      </c>
      <c r="B28" s="107" t="s">
        <v>61</v>
      </c>
      <c r="C28" s="110">
        <f>C29</f>
        <v>80.82</v>
      </c>
      <c r="D28" s="110">
        <f>D29</f>
        <v>80.82</v>
      </c>
      <c r="E28" s="71"/>
      <c r="F28" s="108">
        <v>85.56</v>
      </c>
      <c r="G28" s="108">
        <v>85.56</v>
      </c>
      <c r="H28" s="71"/>
      <c r="I28" s="84">
        <v>5.86</v>
      </c>
      <c r="J28" s="84">
        <v>5.86</v>
      </c>
      <c r="K28" s="84"/>
    </row>
    <row r="29" customFormat="1" ht="30.75" customHeight="1" spans="1:11">
      <c r="A29" s="106">
        <v>2210201</v>
      </c>
      <c r="B29" s="107" t="s">
        <v>62</v>
      </c>
      <c r="C29" s="110">
        <f>C30+C31+C32</f>
        <v>80.82</v>
      </c>
      <c r="D29" s="110">
        <f>D30+D31+D32</f>
        <v>80.82</v>
      </c>
      <c r="E29" s="71"/>
      <c r="F29" s="108">
        <v>85.56</v>
      </c>
      <c r="G29" s="108">
        <v>85.56</v>
      </c>
      <c r="H29" s="71"/>
      <c r="I29" s="84">
        <v>5.86</v>
      </c>
      <c r="J29" s="84">
        <v>5.86</v>
      </c>
      <c r="K29" s="84"/>
    </row>
    <row r="30" customFormat="1" ht="30.75" customHeight="1" spans="1:11">
      <c r="A30" s="109">
        <v>2210201</v>
      </c>
      <c r="B30" s="69" t="s">
        <v>51</v>
      </c>
      <c r="C30" s="110">
        <v>7.41</v>
      </c>
      <c r="D30" s="110">
        <v>7.41</v>
      </c>
      <c r="E30" s="71"/>
      <c r="F30" s="110">
        <v>8.04</v>
      </c>
      <c r="G30" s="110">
        <v>8.04</v>
      </c>
      <c r="H30" s="71"/>
      <c r="I30" s="84">
        <v>8.5</v>
      </c>
      <c r="J30" s="84">
        <v>8.5</v>
      </c>
      <c r="K30" s="84"/>
    </row>
    <row r="31" customFormat="1" ht="30.75" customHeight="1" spans="1:11">
      <c r="A31" s="109">
        <v>2210201</v>
      </c>
      <c r="B31" s="69" t="s">
        <v>52</v>
      </c>
      <c r="C31" s="110">
        <v>28.9</v>
      </c>
      <c r="D31" s="110">
        <v>28.9</v>
      </c>
      <c r="E31" s="71"/>
      <c r="F31" s="110">
        <v>32.25</v>
      </c>
      <c r="G31" s="110">
        <v>32.25</v>
      </c>
      <c r="H31" s="71"/>
      <c r="I31" s="84">
        <v>11.59</v>
      </c>
      <c r="J31" s="84">
        <v>11.59</v>
      </c>
      <c r="K31" s="84"/>
    </row>
    <row r="32" customFormat="1" ht="30.75" customHeight="1" spans="1:11">
      <c r="A32" s="109">
        <v>2210201</v>
      </c>
      <c r="B32" s="69" t="s">
        <v>53</v>
      </c>
      <c r="C32" s="110">
        <v>44.51</v>
      </c>
      <c r="D32" s="110">
        <v>44.51</v>
      </c>
      <c r="E32" s="71"/>
      <c r="F32" s="110">
        <v>45.27</v>
      </c>
      <c r="G32" s="110">
        <v>45.27</v>
      </c>
      <c r="H32" s="71"/>
      <c r="I32" s="84">
        <v>1.7</v>
      </c>
      <c r="J32" s="84">
        <v>1.7</v>
      </c>
      <c r="K32" s="84"/>
    </row>
    <row r="33" customFormat="1" ht="30.75" customHeight="1" spans="1:11">
      <c r="A33" s="106">
        <v>224</v>
      </c>
      <c r="B33" s="107" t="s">
        <v>63</v>
      </c>
      <c r="C33" s="71"/>
      <c r="D33" s="71"/>
      <c r="E33" s="71"/>
      <c r="F33" s="108">
        <v>1979.87</v>
      </c>
      <c r="G33" s="108">
        <v>1728.32</v>
      </c>
      <c r="H33" s="105">
        <v>251.55</v>
      </c>
      <c r="I33" s="84"/>
      <c r="J33" s="84"/>
      <c r="K33" s="84"/>
    </row>
    <row r="34" customFormat="1" ht="30.75" customHeight="1" spans="1:11">
      <c r="A34" s="106">
        <v>22401</v>
      </c>
      <c r="B34" s="107" t="s">
        <v>64</v>
      </c>
      <c r="C34" s="71"/>
      <c r="D34" s="71"/>
      <c r="E34" s="71"/>
      <c r="F34" s="108">
        <v>1979.87</v>
      </c>
      <c r="G34" s="108">
        <v>1728.32</v>
      </c>
      <c r="H34" s="105">
        <v>251.55</v>
      </c>
      <c r="I34" s="84"/>
      <c r="J34" s="84"/>
      <c r="K34" s="84"/>
    </row>
    <row r="35" ht="30.75" customHeight="1" spans="1:11">
      <c r="A35" s="106">
        <v>2240106</v>
      </c>
      <c r="B35" s="107" t="s">
        <v>65</v>
      </c>
      <c r="C35" s="69"/>
      <c r="D35" s="69"/>
      <c r="E35" s="69"/>
      <c r="F35" s="108">
        <v>1979.87</v>
      </c>
      <c r="G35" s="108">
        <v>1728.32</v>
      </c>
      <c r="H35" s="105">
        <v>251.55</v>
      </c>
      <c r="I35" s="84"/>
      <c r="J35" s="84"/>
      <c r="K35" s="84"/>
    </row>
    <row r="36" ht="30.75" customHeight="1" spans="1:11">
      <c r="A36" s="109">
        <v>2240106</v>
      </c>
      <c r="B36" s="69" t="s">
        <v>51</v>
      </c>
      <c r="C36" s="69"/>
      <c r="D36" s="69"/>
      <c r="E36" s="69"/>
      <c r="F36" s="110">
        <v>152.12</v>
      </c>
      <c r="G36" s="110">
        <v>152.12</v>
      </c>
      <c r="H36" s="71"/>
      <c r="I36" s="84"/>
      <c r="J36" s="84"/>
      <c r="K36" s="84"/>
    </row>
    <row r="37" ht="30.75" customHeight="1" spans="1:11">
      <c r="A37" s="109">
        <v>2240106</v>
      </c>
      <c r="B37" s="69" t="s">
        <v>52</v>
      </c>
      <c r="C37" s="69"/>
      <c r="D37" s="69"/>
      <c r="E37" s="69"/>
      <c r="F37" s="110">
        <v>774.59</v>
      </c>
      <c r="G37" s="110">
        <v>523.66</v>
      </c>
      <c r="H37" s="71">
        <v>250.93</v>
      </c>
      <c r="I37" s="84"/>
      <c r="J37" s="84"/>
      <c r="K37" s="84"/>
    </row>
    <row r="38" ht="30.75" customHeight="1" spans="1:11">
      <c r="A38" s="109">
        <v>2240106</v>
      </c>
      <c r="B38" s="69" t="s">
        <v>53</v>
      </c>
      <c r="C38" s="69"/>
      <c r="D38" s="69"/>
      <c r="E38" s="69"/>
      <c r="F38" s="110">
        <v>1053.16</v>
      </c>
      <c r="G38" s="110">
        <v>1052.54</v>
      </c>
      <c r="H38" s="71">
        <v>0.62</v>
      </c>
      <c r="I38" s="84"/>
      <c r="J38" s="84"/>
      <c r="K38" s="84"/>
    </row>
    <row r="39" ht="29" customHeight="1" spans="1:11">
      <c r="A39" s="106">
        <v>215</v>
      </c>
      <c r="B39" s="107" t="s">
        <v>79</v>
      </c>
      <c r="C39" s="105">
        <f>D39+E39</f>
        <v>1930.23</v>
      </c>
      <c r="D39" s="105">
        <f>D40</f>
        <v>1891.91</v>
      </c>
      <c r="E39" s="105">
        <f>E40</f>
        <v>38.32</v>
      </c>
      <c r="F39" s="112"/>
      <c r="G39" s="112"/>
      <c r="H39" s="112"/>
      <c r="I39" s="84"/>
      <c r="J39" s="84"/>
      <c r="K39" s="84"/>
    </row>
    <row r="40" ht="29" customHeight="1" spans="1:11">
      <c r="A40" s="106">
        <v>21506</v>
      </c>
      <c r="B40" s="107" t="s">
        <v>80</v>
      </c>
      <c r="C40" s="71">
        <f t="shared" ref="C40:C45" si="0">D40+E40</f>
        <v>1930.23</v>
      </c>
      <c r="D40" s="71">
        <f>D41+D43</f>
        <v>1891.91</v>
      </c>
      <c r="E40" s="71">
        <f>E41+E43</f>
        <v>38.32</v>
      </c>
      <c r="F40" s="112"/>
      <c r="G40" s="112"/>
      <c r="H40" s="112"/>
      <c r="I40" s="84"/>
      <c r="J40" s="84"/>
      <c r="K40" s="84"/>
    </row>
    <row r="41" ht="29" customHeight="1" spans="1:11">
      <c r="A41" s="109">
        <v>2150601</v>
      </c>
      <c r="B41" s="69" t="s">
        <v>81</v>
      </c>
      <c r="C41" s="71">
        <f t="shared" si="0"/>
        <v>121.49</v>
      </c>
      <c r="D41" s="71">
        <f>D42</f>
        <v>121.49</v>
      </c>
      <c r="E41" s="71"/>
      <c r="F41" s="112"/>
      <c r="G41" s="112"/>
      <c r="H41" s="112"/>
      <c r="I41" s="84"/>
      <c r="J41" s="84"/>
      <c r="K41" s="84"/>
    </row>
    <row r="42" ht="29" customHeight="1" spans="1:11">
      <c r="A42" s="109">
        <v>2150601</v>
      </c>
      <c r="B42" s="69" t="s">
        <v>51</v>
      </c>
      <c r="C42" s="71">
        <f t="shared" si="0"/>
        <v>121.49</v>
      </c>
      <c r="D42" s="71">
        <v>121.49</v>
      </c>
      <c r="E42" s="71"/>
      <c r="F42" s="112"/>
      <c r="G42" s="112"/>
      <c r="H42" s="112"/>
      <c r="I42" s="84"/>
      <c r="J42" s="84"/>
      <c r="K42" s="84"/>
    </row>
    <row r="43" ht="29" customHeight="1" spans="1:11">
      <c r="A43" s="109">
        <v>2150699</v>
      </c>
      <c r="B43" s="69" t="s">
        <v>82</v>
      </c>
      <c r="C43" s="71">
        <f t="shared" si="0"/>
        <v>1808.74</v>
      </c>
      <c r="D43" s="71">
        <f>D44+D45</f>
        <v>1770.42</v>
      </c>
      <c r="E43" s="71">
        <f>E44+E45</f>
        <v>38.32</v>
      </c>
      <c r="F43" s="112"/>
      <c r="G43" s="112"/>
      <c r="H43" s="112"/>
      <c r="I43" s="84"/>
      <c r="J43" s="84"/>
      <c r="K43" s="84"/>
    </row>
    <row r="44" ht="29" customHeight="1" spans="1:11">
      <c r="A44" s="109">
        <v>2150699</v>
      </c>
      <c r="B44" s="69" t="s">
        <v>52</v>
      </c>
      <c r="C44" s="113">
        <f t="shared" si="0"/>
        <v>828.22</v>
      </c>
      <c r="D44" s="113">
        <v>792.4</v>
      </c>
      <c r="E44" s="71">
        <v>35.82</v>
      </c>
      <c r="F44" s="112"/>
      <c r="G44" s="112"/>
      <c r="H44" s="112"/>
      <c r="I44" s="84"/>
      <c r="J44" s="84"/>
      <c r="K44" s="84"/>
    </row>
    <row r="45" ht="29" customHeight="1" spans="1:11">
      <c r="A45" s="109">
        <v>2150699</v>
      </c>
      <c r="B45" s="69" t="s">
        <v>53</v>
      </c>
      <c r="C45" s="71">
        <f t="shared" si="0"/>
        <v>980.52</v>
      </c>
      <c r="D45" s="71">
        <v>978.02</v>
      </c>
      <c r="E45" s="71">
        <v>2.5</v>
      </c>
      <c r="F45" s="112"/>
      <c r="G45" s="112"/>
      <c r="H45" s="112"/>
      <c r="I45" s="84"/>
      <c r="J45" s="84"/>
      <c r="K45" s="8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scale="36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13" workbookViewId="0">
      <selection activeCell="E14" sqref="E14"/>
    </sheetView>
  </sheetViews>
  <sheetFormatPr defaultColWidth="9" defaultRowHeight="14.25" outlineLevelCol="5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83</v>
      </c>
      <c r="B1" s="92"/>
      <c r="C1" s="92"/>
    </row>
    <row r="2" ht="44.25" customHeight="1" spans="1:5">
      <c r="A2" s="93" t="s">
        <v>84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85</v>
      </c>
      <c r="B4" s="96" t="s">
        <v>6</v>
      </c>
      <c r="C4" s="96" t="s">
        <v>86</v>
      </c>
    </row>
    <row r="5" ht="22.5" customHeight="1" spans="1:3">
      <c r="A5" s="97" t="s">
        <v>87</v>
      </c>
      <c r="B5" s="97">
        <f>SUM(B6:B16)</f>
        <v>2050.72</v>
      </c>
      <c r="C5" s="98"/>
    </row>
    <row r="6" ht="22.5" customHeight="1" spans="1:3">
      <c r="A6" s="98" t="s">
        <v>88</v>
      </c>
      <c r="B6" s="98">
        <v>611.78</v>
      </c>
      <c r="C6" s="98"/>
    </row>
    <row r="7" ht="22.5" customHeight="1" spans="1:3">
      <c r="A7" s="98" t="s">
        <v>89</v>
      </c>
      <c r="B7" s="98">
        <v>130.54</v>
      </c>
      <c r="C7" s="98"/>
    </row>
    <row r="8" ht="22.5" customHeight="1" spans="1:3">
      <c r="A8" s="98" t="s">
        <v>90</v>
      </c>
      <c r="B8" s="98">
        <v>50.98</v>
      </c>
      <c r="C8" s="98"/>
    </row>
    <row r="9" ht="22.5" customHeight="1" spans="1:3">
      <c r="A9" s="98" t="s">
        <v>91</v>
      </c>
      <c r="B9" s="99">
        <v>341.9</v>
      </c>
      <c r="C9" s="98"/>
    </row>
    <row r="10" ht="22.5" customHeight="1" spans="1:6">
      <c r="A10" s="98" t="s">
        <v>92</v>
      </c>
      <c r="B10" s="99">
        <v>213.9</v>
      </c>
      <c r="C10" s="98"/>
      <c r="F10" s="99"/>
    </row>
    <row r="11" ht="22.5" customHeight="1" spans="1:3">
      <c r="A11" s="98" t="s">
        <v>93</v>
      </c>
      <c r="B11" s="98">
        <v>51.61</v>
      </c>
      <c r="C11" s="98"/>
    </row>
    <row r="12" ht="22.5" customHeight="1" spans="1:3">
      <c r="A12" s="98" t="s">
        <v>94</v>
      </c>
      <c r="B12" s="98">
        <v>65.14</v>
      </c>
      <c r="C12" s="98"/>
    </row>
    <row r="13" ht="22.5" customHeight="1" spans="1:3">
      <c r="A13" s="98" t="s">
        <v>95</v>
      </c>
      <c r="B13" s="98">
        <v>3.01</v>
      </c>
      <c r="C13" s="98"/>
    </row>
    <row r="14" ht="22.5" customHeight="1" spans="1:3">
      <c r="A14" s="98" t="s">
        <v>96</v>
      </c>
      <c r="B14" s="98">
        <v>5.35</v>
      </c>
      <c r="C14" s="98"/>
    </row>
    <row r="15" ht="22.5" customHeight="1" spans="1:3">
      <c r="A15" s="98" t="s">
        <v>62</v>
      </c>
      <c r="B15" s="98">
        <v>85.56</v>
      </c>
      <c r="C15" s="98"/>
    </row>
    <row r="16" ht="22.5" customHeight="1" spans="1:3">
      <c r="A16" s="98" t="s">
        <v>97</v>
      </c>
      <c r="B16" s="98">
        <v>490.95</v>
      </c>
      <c r="C16" s="98"/>
    </row>
    <row r="17" ht="22.5" customHeight="1" spans="1:3">
      <c r="A17" s="97" t="s">
        <v>98</v>
      </c>
      <c r="B17" s="97">
        <f>SUM(B18:B44)</f>
        <v>94.97</v>
      </c>
      <c r="C17" s="98"/>
    </row>
    <row r="18" ht="22.5" customHeight="1" spans="1:3">
      <c r="A18" s="98" t="s">
        <v>99</v>
      </c>
      <c r="B18" s="98">
        <v>11.32</v>
      </c>
      <c r="C18" s="98"/>
    </row>
    <row r="19" ht="22.5" customHeight="1" spans="1:3">
      <c r="A19" s="98" t="s">
        <v>100</v>
      </c>
      <c r="B19" s="99">
        <v>4</v>
      </c>
      <c r="C19" s="98"/>
    </row>
    <row r="20" ht="22.5" customHeight="1" spans="1:3">
      <c r="A20" s="98" t="s">
        <v>101</v>
      </c>
      <c r="B20" s="98"/>
      <c r="C20" s="98"/>
    </row>
    <row r="21" ht="22.5" customHeight="1" spans="1:3">
      <c r="A21" s="98" t="s">
        <v>102</v>
      </c>
      <c r="B21" s="98"/>
      <c r="C21" s="98"/>
    </row>
    <row r="22" ht="22.5" customHeight="1" spans="1:3">
      <c r="A22" s="98" t="s">
        <v>103</v>
      </c>
      <c r="B22" s="98"/>
      <c r="C22" s="98"/>
    </row>
    <row r="23" ht="22.5" customHeight="1" spans="1:3">
      <c r="A23" s="98" t="s">
        <v>104</v>
      </c>
      <c r="B23" s="98"/>
      <c r="C23" s="98"/>
    </row>
    <row r="24" ht="22.5" customHeight="1" spans="1:3">
      <c r="A24" s="98" t="s">
        <v>105</v>
      </c>
      <c r="B24" s="99">
        <v>3</v>
      </c>
      <c r="C24" s="98"/>
    </row>
    <row r="25" ht="22.5" customHeight="1" spans="1:3">
      <c r="A25" s="98" t="s">
        <v>106</v>
      </c>
      <c r="B25" s="98"/>
      <c r="C25" s="98"/>
    </row>
    <row r="26" ht="22.5" customHeight="1" spans="1:3">
      <c r="A26" s="98" t="s">
        <v>107</v>
      </c>
      <c r="B26" s="98"/>
      <c r="C26" s="98"/>
    </row>
    <row r="27" ht="22.5" customHeight="1" spans="1:3">
      <c r="A27" s="98" t="s">
        <v>108</v>
      </c>
      <c r="B27" s="99">
        <v>3</v>
      </c>
      <c r="C27" s="98"/>
    </row>
    <row r="28" ht="22.5" customHeight="1" spans="1:3">
      <c r="A28" s="98" t="s">
        <v>109</v>
      </c>
      <c r="B28" s="99"/>
      <c r="C28" s="98"/>
    </row>
    <row r="29" ht="22.5" customHeight="1" spans="1:3">
      <c r="A29" s="98" t="s">
        <v>110</v>
      </c>
      <c r="B29" s="99">
        <v>10</v>
      </c>
      <c r="C29" s="98"/>
    </row>
    <row r="30" ht="22.5" customHeight="1" spans="1:3">
      <c r="A30" s="98" t="s">
        <v>111</v>
      </c>
      <c r="B30" s="99"/>
      <c r="C30" s="98"/>
    </row>
    <row r="31" ht="22.5" customHeight="1" spans="1:3">
      <c r="A31" s="98" t="s">
        <v>112</v>
      </c>
      <c r="B31" s="99"/>
      <c r="C31" s="98"/>
    </row>
    <row r="32" ht="22.5" customHeight="1" spans="1:3">
      <c r="A32" s="98" t="s">
        <v>113</v>
      </c>
      <c r="B32" s="99"/>
      <c r="C32" s="98"/>
    </row>
    <row r="33" ht="22.5" customHeight="1" spans="1:3">
      <c r="A33" s="98" t="s">
        <v>114</v>
      </c>
      <c r="B33" s="99"/>
      <c r="C33" s="98"/>
    </row>
    <row r="34" ht="22.5" customHeight="1" spans="1:3">
      <c r="A34" s="98" t="s">
        <v>115</v>
      </c>
      <c r="B34" s="99"/>
      <c r="C34" s="98"/>
    </row>
    <row r="35" ht="22.5" customHeight="1" spans="1:3">
      <c r="A35" s="98" t="s">
        <v>116</v>
      </c>
      <c r="B35" s="99"/>
      <c r="C35" s="98"/>
    </row>
    <row r="36" ht="22.5" customHeight="1" spans="1:3">
      <c r="A36" s="98" t="s">
        <v>117</v>
      </c>
      <c r="B36" s="99"/>
      <c r="C36" s="98"/>
    </row>
    <row r="37" ht="22.5" customHeight="1" spans="1:3">
      <c r="A37" s="98" t="s">
        <v>118</v>
      </c>
      <c r="B37" s="99">
        <v>4</v>
      </c>
      <c r="C37" s="98"/>
    </row>
    <row r="38" ht="22.5" customHeight="1" spans="1:3">
      <c r="A38" s="98" t="s">
        <v>119</v>
      </c>
      <c r="B38" s="99"/>
      <c r="C38" s="98"/>
    </row>
    <row r="39" ht="22.5" customHeight="1" spans="1:3">
      <c r="A39" s="98" t="s">
        <v>120</v>
      </c>
      <c r="B39" s="99">
        <v>20.37</v>
      </c>
      <c r="C39" s="98"/>
    </row>
    <row r="40" ht="22.5" customHeight="1" spans="1:3">
      <c r="A40" s="98" t="s">
        <v>121</v>
      </c>
      <c r="B40" s="99"/>
      <c r="C40" s="98"/>
    </row>
    <row r="41" ht="22.5" customHeight="1" spans="1:3">
      <c r="A41" s="98" t="s">
        <v>122</v>
      </c>
      <c r="B41" s="99">
        <v>16</v>
      </c>
      <c r="C41" s="98"/>
    </row>
    <row r="42" ht="22.5" customHeight="1" spans="1:3">
      <c r="A42" s="98" t="s">
        <v>123</v>
      </c>
      <c r="B42" s="99">
        <v>10.71</v>
      </c>
      <c r="C42" s="98"/>
    </row>
    <row r="43" ht="22.5" customHeight="1" spans="1:3">
      <c r="A43" s="98" t="s">
        <v>124</v>
      </c>
      <c r="B43" s="99"/>
      <c r="C43" s="98"/>
    </row>
    <row r="44" ht="22.5" customHeight="1" spans="1:3">
      <c r="A44" s="100" t="s">
        <v>125</v>
      </c>
      <c r="B44" s="99">
        <v>12.57</v>
      </c>
      <c r="C44" s="98"/>
    </row>
    <row r="45" ht="22.5" customHeight="1" spans="1:3">
      <c r="A45" s="97" t="s">
        <v>126</v>
      </c>
      <c r="B45" s="101">
        <f>SUM(B46:B54)</f>
        <v>0.88</v>
      </c>
      <c r="C45" s="98"/>
    </row>
    <row r="46" ht="22.5" customHeight="1" spans="1:3">
      <c r="A46" s="98" t="s">
        <v>127</v>
      </c>
      <c r="B46" s="99"/>
      <c r="C46" s="98"/>
    </row>
    <row r="47" ht="22.5" customHeight="1" spans="1:3">
      <c r="A47" s="98" t="s">
        <v>128</v>
      </c>
      <c r="B47" s="99"/>
      <c r="C47" s="98"/>
    </row>
    <row r="48" ht="22.5" customHeight="1" spans="1:3">
      <c r="A48" s="98" t="s">
        <v>129</v>
      </c>
      <c r="B48" s="99"/>
      <c r="C48" s="98"/>
    </row>
    <row r="49" ht="22.5" customHeight="1" spans="1:3">
      <c r="A49" s="98" t="s">
        <v>130</v>
      </c>
      <c r="B49" s="99"/>
      <c r="C49" s="98"/>
    </row>
    <row r="50" ht="22.5" customHeight="1" spans="1:3">
      <c r="A50" s="98" t="s">
        <v>131</v>
      </c>
      <c r="B50" s="99">
        <v>0.88</v>
      </c>
      <c r="C50" s="98"/>
    </row>
    <row r="51" ht="22.5" customHeight="1" spans="1:3">
      <c r="A51" s="98" t="s">
        <v>132</v>
      </c>
      <c r="B51" s="99"/>
      <c r="C51" s="98"/>
    </row>
    <row r="52" ht="22.5" customHeight="1" spans="1:3">
      <c r="A52" s="98" t="s">
        <v>133</v>
      </c>
      <c r="B52" s="99"/>
      <c r="C52" s="98"/>
    </row>
    <row r="53" ht="22.5" customHeight="1" spans="1:3">
      <c r="A53" s="98" t="s">
        <v>134</v>
      </c>
      <c r="B53" s="99"/>
      <c r="C53" s="98"/>
    </row>
    <row r="54" ht="22.5" customHeight="1" spans="1:3">
      <c r="A54" s="98" t="s">
        <v>135</v>
      </c>
      <c r="B54" s="99"/>
      <c r="C54" s="98"/>
    </row>
    <row r="55" ht="22.5" customHeight="1" spans="1:3">
      <c r="A55" s="98" t="s">
        <v>136</v>
      </c>
      <c r="B55" s="99"/>
      <c r="C55" s="98"/>
    </row>
    <row r="56" ht="22.5" customHeight="1" spans="1:3">
      <c r="A56" s="98" t="s">
        <v>137</v>
      </c>
      <c r="B56" s="99"/>
      <c r="C56" s="98"/>
    </row>
    <row r="57" ht="22.5" customHeight="1" spans="1:3">
      <c r="A57" s="102" t="s">
        <v>47</v>
      </c>
      <c r="B57" s="101">
        <f>B5+B17+B45</f>
        <v>2146.57</v>
      </c>
      <c r="C57" s="98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138</v>
      </c>
    </row>
    <row r="2" ht="19.5" customHeight="1" spans="1:2">
      <c r="A2" s="78"/>
      <c r="B2" s="79"/>
    </row>
    <row r="3" ht="30" customHeight="1" spans="1:2">
      <c r="A3" s="80" t="s">
        <v>139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77</v>
      </c>
    </row>
    <row r="6" ht="38.25" customHeight="1" spans="1:2">
      <c r="A6" s="84" t="s">
        <v>140</v>
      </c>
      <c r="B6" s="85">
        <v>16</v>
      </c>
    </row>
    <row r="7" ht="38.25" customHeight="1" spans="1:2">
      <c r="A7" s="71" t="s">
        <v>141</v>
      </c>
      <c r="B7" s="67"/>
    </row>
    <row r="8" ht="38.25" customHeight="1" spans="1:2">
      <c r="A8" s="71" t="s">
        <v>142</v>
      </c>
      <c r="B8" s="67"/>
    </row>
    <row r="9" ht="38.25" customHeight="1" spans="1:2">
      <c r="A9" s="86" t="s">
        <v>143</v>
      </c>
      <c r="B9" s="85">
        <v>16</v>
      </c>
    </row>
    <row r="10" ht="38.25" customHeight="1" spans="1:2">
      <c r="A10" s="87" t="s">
        <v>144</v>
      </c>
      <c r="B10" s="85">
        <v>16</v>
      </c>
    </row>
    <row r="11" ht="38.25" customHeight="1" spans="1:2">
      <c r="A11" s="88" t="s">
        <v>145</v>
      </c>
      <c r="B11" s="89"/>
    </row>
    <row r="12" ht="91.5" customHeight="1" spans="1:2">
      <c r="A12" s="90" t="s">
        <v>146</v>
      </c>
      <c r="B12" s="90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5" workbookViewId="0">
      <selection activeCell="A7" sqref="A7:A16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7" t="s">
        <v>147</v>
      </c>
      <c r="B1" s="48"/>
      <c r="C1" s="48"/>
      <c r="D1" s="48"/>
      <c r="E1" s="48"/>
      <c r="F1" s="48"/>
      <c r="G1" s="48"/>
      <c r="H1" s="48"/>
      <c r="I1" s="48"/>
      <c r="J1" s="74"/>
      <c r="K1" s="74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4"/>
      <c r="K2" s="74"/>
    </row>
    <row r="3" ht="29.25" customHeight="1" spans="1:11">
      <c r="A3" s="65" t="s">
        <v>148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76</v>
      </c>
      <c r="D5" s="67"/>
      <c r="E5" s="67"/>
      <c r="F5" s="67" t="s">
        <v>77</v>
      </c>
      <c r="G5" s="67"/>
      <c r="H5" s="67"/>
      <c r="I5" s="67" t="s">
        <v>149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47</v>
      </c>
      <c r="D6" s="67" t="s">
        <v>68</v>
      </c>
      <c r="E6" s="67" t="s">
        <v>69</v>
      </c>
      <c r="F6" s="67" t="s">
        <v>47</v>
      </c>
      <c r="G6" s="67" t="s">
        <v>68</v>
      </c>
      <c r="H6" s="67" t="s">
        <v>69</v>
      </c>
      <c r="I6" s="67" t="s">
        <v>47</v>
      </c>
      <c r="J6" s="67" t="s">
        <v>68</v>
      </c>
      <c r="K6" s="67" t="s">
        <v>69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47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7" sqref="A7"/>
    </sheetView>
  </sheetViews>
  <sheetFormatPr defaultColWidth="9" defaultRowHeight="14.25"/>
  <cols>
    <col min="1" max="1" width="27.375" customWidth="1"/>
    <col min="2" max="2" width="13.25" customWidth="1"/>
    <col min="3" max="4" width="11.75" customWidth="1"/>
    <col min="5" max="5" width="10.875" customWidth="1"/>
    <col min="6" max="8" width="11.75" customWidth="1"/>
    <col min="9" max="9" width="12.75" customWidth="1"/>
  </cols>
  <sheetData>
    <row r="1" ht="18.75" spans="1:7">
      <c r="A1" s="47" t="s">
        <v>150</v>
      </c>
      <c r="B1" s="48"/>
      <c r="C1" s="48"/>
      <c r="D1" s="48"/>
      <c r="E1" s="48"/>
      <c r="F1" s="48"/>
      <c r="G1" s="48"/>
    </row>
    <row r="2" ht="22.5" spans="1:9">
      <c r="A2" s="49" t="s">
        <v>151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152</v>
      </c>
      <c r="B4" s="10" t="s">
        <v>153</v>
      </c>
      <c r="C4" s="54" t="s">
        <v>154</v>
      </c>
      <c r="D4" s="55" t="s">
        <v>155</v>
      </c>
      <c r="E4" s="55"/>
      <c r="F4" s="56" t="s">
        <v>156</v>
      </c>
      <c r="G4" s="10" t="s">
        <v>157</v>
      </c>
      <c r="H4" s="56" t="s">
        <v>158</v>
      </c>
      <c r="I4" s="56" t="s">
        <v>159</v>
      </c>
    </row>
    <row r="5" ht="21" customHeight="1" spans="1:9">
      <c r="A5" s="53"/>
      <c r="B5" s="10"/>
      <c r="C5" s="54"/>
      <c r="D5" s="10" t="s">
        <v>160</v>
      </c>
      <c r="E5" s="10" t="s">
        <v>161</v>
      </c>
      <c r="F5" s="56"/>
      <c r="G5" s="10"/>
      <c r="H5" s="56"/>
      <c r="I5" s="56"/>
    </row>
    <row r="6" ht="27.75" customHeight="1" spans="1:9">
      <c r="A6" s="57" t="s">
        <v>47</v>
      </c>
      <c r="B6" s="58"/>
      <c r="C6" s="59"/>
      <c r="D6" s="59"/>
      <c r="E6" s="59"/>
      <c r="F6" s="60"/>
      <c r="G6" s="58"/>
      <c r="H6" s="58" t="s">
        <v>162</v>
      </c>
      <c r="I6" s="58" t="s">
        <v>162</v>
      </c>
    </row>
    <row r="7" ht="45" spans="1:9">
      <c r="A7" s="61" t="s">
        <v>163</v>
      </c>
      <c r="B7" s="58" t="s">
        <v>164</v>
      </c>
      <c r="C7" s="59">
        <v>200</v>
      </c>
      <c r="D7" s="59">
        <v>200</v>
      </c>
      <c r="E7" s="59"/>
      <c r="F7" s="31" t="s">
        <v>165</v>
      </c>
      <c r="G7" s="57" t="s">
        <v>166</v>
      </c>
      <c r="H7" s="57" t="s">
        <v>167</v>
      </c>
      <c r="I7" s="62" t="s">
        <v>168</v>
      </c>
    </row>
    <row r="8" ht="27.75" customHeight="1" spans="1:9">
      <c r="A8" s="61"/>
      <c r="B8" s="58"/>
      <c r="C8" s="59"/>
      <c r="D8" s="59"/>
      <c r="E8" s="59"/>
      <c r="F8" s="60"/>
      <c r="G8" s="58"/>
      <c r="H8" s="58"/>
      <c r="I8" s="58"/>
    </row>
    <row r="9" ht="27.75" customHeight="1" spans="1:9">
      <c r="A9" s="61"/>
      <c r="B9" s="58"/>
      <c r="C9" s="59"/>
      <c r="D9" s="59"/>
      <c r="E9" s="59"/>
      <c r="F9" s="60"/>
      <c r="G9" s="58"/>
      <c r="H9" s="58"/>
      <c r="I9" s="58"/>
    </row>
    <row r="10" ht="27.75" customHeight="1" spans="1:9">
      <c r="A10" s="61"/>
      <c r="B10" s="58"/>
      <c r="C10" s="59"/>
      <c r="D10" s="59"/>
      <c r="E10" s="59"/>
      <c r="F10" s="60"/>
      <c r="G10" s="58"/>
      <c r="H10" s="58"/>
      <c r="I10" s="58"/>
    </row>
    <row r="11" ht="27.75" customHeight="1" spans="1:9">
      <c r="A11" s="61"/>
      <c r="B11" s="58"/>
      <c r="C11" s="59"/>
      <c r="D11" s="59"/>
      <c r="E11" s="59"/>
      <c r="F11" s="60"/>
      <c r="G11" s="58"/>
      <c r="H11" s="58"/>
      <c r="I11" s="58"/>
    </row>
    <row r="12" ht="27.75" customHeight="1" spans="1:9">
      <c r="A12" s="61"/>
      <c r="B12" s="58"/>
      <c r="C12" s="59"/>
      <c r="D12" s="59"/>
      <c r="E12" s="59"/>
      <c r="F12" s="60"/>
      <c r="G12" s="58"/>
      <c r="H12" s="58"/>
      <c r="I12" s="58"/>
    </row>
    <row r="13" ht="27.75" customHeight="1" spans="1:9">
      <c r="A13" s="61"/>
      <c r="B13" s="58"/>
      <c r="C13" s="59"/>
      <c r="D13" s="59"/>
      <c r="E13" s="59"/>
      <c r="F13" s="60"/>
      <c r="G13" s="58"/>
      <c r="H13" s="58"/>
      <c r="I13" s="58"/>
    </row>
    <row r="14" ht="27.75" customHeight="1" spans="1:9">
      <c r="A14" s="61"/>
      <c r="B14" s="58"/>
      <c r="C14" s="59"/>
      <c r="D14" s="59"/>
      <c r="E14" s="59"/>
      <c r="F14" s="60"/>
      <c r="G14" s="58"/>
      <c r="H14" s="58"/>
      <c r="I14" s="58"/>
    </row>
    <row r="15" ht="27.75" customHeight="1" spans="1:9">
      <c r="A15" s="61"/>
      <c r="B15" s="58"/>
      <c r="C15" s="59"/>
      <c r="D15" s="59"/>
      <c r="E15" s="59"/>
      <c r="F15" s="60"/>
      <c r="G15" s="58"/>
      <c r="H15" s="58"/>
      <c r="I15" s="58"/>
    </row>
    <row r="16" ht="27.75" customHeight="1" spans="1:9">
      <c r="A16" s="61"/>
      <c r="B16" s="58"/>
      <c r="C16" s="59"/>
      <c r="D16" s="59"/>
      <c r="E16" s="59"/>
      <c r="F16" s="60"/>
      <c r="G16" s="58"/>
      <c r="H16" s="58"/>
      <c r="I16" s="58"/>
    </row>
    <row r="17" ht="27.75" customHeight="1" spans="1:9">
      <c r="A17" s="61"/>
      <c r="B17" s="58"/>
      <c r="C17" s="59"/>
      <c r="D17" s="59"/>
      <c r="E17" s="59"/>
      <c r="F17" s="60"/>
      <c r="G17" s="58"/>
      <c r="H17" s="58"/>
      <c r="I17" s="58"/>
    </row>
    <row r="18" ht="27.75" customHeight="1" spans="1:9">
      <c r="A18" s="61"/>
      <c r="B18" s="58"/>
      <c r="C18" s="59"/>
      <c r="D18" s="59"/>
      <c r="E18" s="59"/>
      <c r="F18" s="60"/>
      <c r="G18" s="58"/>
      <c r="H18" s="58"/>
      <c r="I18" s="58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1996-12-17T01:32:00Z</dcterms:created>
  <cp:lastPrinted>2019-03-08T08:00:00Z</cp:lastPrinted>
  <dcterms:modified xsi:type="dcterms:W3CDTF">2019-03-27T07:46:47Z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