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80" firstSheet="5" activeTab="7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<sst xmlns="http://schemas.openxmlformats.org/spreadsheetml/2006/main" count="390" uniqueCount="221">
  <si>
    <t>表1</t>
  </si>
  <si>
    <t>孝义市教育科技局2021年部门收支总表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</si>
  <si>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</si>
  <si>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</si>
  <si>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</si>
  <si>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</si>
  <si>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</si>
  <si>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</si>
  <si>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</si>
  <si>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</si>
  <si>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</si>
  <si>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</si>
  <si>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</si>
  <si>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</si>
  <si>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</si>
  <si>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</si>
  <si>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</si>
  <si>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</si>
  <si>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</si>
  <si>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</si>
  <si>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</si>
  <si>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</si>
  <si>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</si>
  <si>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</si>
  <si>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</si>
  <si>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</si>
  <si>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</si>
  <si>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</si>
  <si>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</si>
  <si>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</si>
  <si>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</si>
  <si>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</si>
  <si>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</si>
  <si>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</si>
  <si>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</si>
  <si>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</si>
  <si>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</si>
  <si>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</si>
  <si>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</si>
  <si>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孝义市教育科技局2021年部门收入总表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</si>
  <si>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</si>
  <si>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</si>
  <si>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</si>
  <si>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</si>
  <si>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</si>
  <si>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</si>
  <si>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</si>
  <si>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</si>
  <si>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教育支出</t>
  </si>
  <si>
    <t>　普通教育</t>
  </si>
  <si>
    <t>　　高中教育</t>
  </si>
  <si>
    <t>　　其他普通教育支出</t>
  </si>
  <si>
    <t>　教育费附加安排的支出</t>
  </si>
  <si>
    <t>　　其他教育费附加安排的支出</t>
  </si>
  <si>
    <t>科学技术支出</t>
  </si>
  <si>
    <t>　技术研究与开发</t>
  </si>
  <si>
    <t>　　其他技术研究与开发支出</t>
  </si>
  <si>
    <t>社会保障和就业支出</t>
  </si>
  <si>
    <t>　行政事业单位养老支出</t>
  </si>
  <si>
    <t>　　事业单位离退休</t>
  </si>
  <si>
    <t>　　机关事业单位基本养老保险缴费支出</t>
  </si>
  <si>
    <t>　　机关事业单位职业年金缴费支出</t>
  </si>
  <si>
    <t>卫生健康支出</t>
  </si>
  <si>
    <t>　行政事业单位医疗</t>
  </si>
  <si>
    <t>　　行政单位医疗</t>
  </si>
  <si>
    <t>　　事业单位医疗</t>
  </si>
  <si>
    <t>住房保障支出</t>
  </si>
  <si>
    <t>　住房改革支出</t>
  </si>
  <si>
    <t>　　住房公积金</t>
  </si>
  <si>
    <t>表3</t>
  </si>
  <si>
    <t>孝义市教育科技局2021年部门支出总表</t>
  </si>
  <si>
    <t>基本支出</t>
  </si>
  <si>
    <t>项目支出</t>
  </si>
  <si>
    <t>表4</t>
  </si>
  <si>
    <t>孝义市教育科技局2021年财政拨款收支总表</t>
  </si>
  <si>
    <t>小计</t>
  </si>
  <si>
    <t>政府性基金预算</t>
  </si>
  <si>
    <t xml:space="preserve"> </t>
  </si>
  <si>
    <t>十五、资源勘探信息等支出</t>
  </si>
  <si>
    <t>表5</t>
  </si>
  <si>
    <t>孝义市教育科技局2021年一般公共预算支出表</t>
  </si>
  <si>
    <t>2020年预算数</t>
  </si>
  <si>
    <t>2021年预算数</t>
  </si>
  <si>
    <t>2021年预算数比2020年预算数增减%</t>
  </si>
  <si>
    <t>　　学前教育</t>
  </si>
  <si>
    <t xml:space="preserve">    公务员医疗补助</t>
  </si>
  <si>
    <t>表6</t>
  </si>
  <si>
    <t>孝义市教育科技局2021年一般公共预算基本支出经济科目表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</si>
  <si>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</si>
  <si>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</si>
  <si>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</si>
  <si>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</si>
  <si>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</si>
  <si>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</si>
  <si>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</si>
  <si>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</si>
  <si>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</si>
  <si>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</si>
  <si>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</si>
  <si>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</si>
  <si>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</si>
  <si>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</si>
  <si>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</si>
  <si>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</si>
  <si>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</si>
  <si>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</si>
  <si>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</si>
  <si>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</si>
  <si>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差旅费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</si>
  <si>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</si>
  <si>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</si>
  <si>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劳务费</t>
  </si>
  <si>
    <t xml:space="preserve">    工会经费</t>
  </si>
  <si>
    <t xml:space="preserve">    福利费</t>
  </si>
  <si>
    <t xml:space="preserve">    维修（护）费</t>
  </si>
  <si>
    <t xml:space="preserve">    其他交通费用</t>
  </si>
  <si>
    <t xml:space="preserve">    其他商品和服务支出</t>
  </si>
  <si>
    <t>三、对个人和家庭的补助</t>
  </si>
  <si>
    <t xml:space="preserve">    退休费</t>
  </si>
  <si>
    <t xml:space="preserve">    生活补助</t>
  </si>
  <si>
    <t xml:space="preserve">    助学金</t>
  </si>
  <si>
    <t xml:space="preserve">    其他对个人和家庭的补助支出</t>
  </si>
  <si>
    <t>四、资本性支出</t>
  </si>
  <si>
    <t>　  办公设备购置</t>
  </si>
  <si>
    <t>合     计</t>
  </si>
  <si>
    <t>表7</t>
  </si>
  <si>
    <t>孝义市教育科技局2021年一般公共预算“三公”经费支出情况统计表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</si>
  <si>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</si>
  <si>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</si>
  <si>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</si>
  <si>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</si>
  <si>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</si>
  <si>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</si>
  <si>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</si>
  <si>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</si>
  <si>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孝义市教育科技局2021年政府性基金预算支出表</t>
  </si>
  <si>
    <t>2021年预算比2020年预算数增减</t>
  </si>
  <si>
    <t>合      计</t>
  </si>
  <si>
    <t>表9</t>
  </si>
  <si>
    <t>孝义市教育科技局2021年一般公共预算重点项目绩效目标表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</si>
  <si>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</si>
  <si>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</si>
  <si>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</si>
  <si>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</si>
  <si>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</si>
  <si>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</si>
  <si>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</si>
  <si>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</si>
  <si>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</si>
  <si>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</si>
  <si>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城域网租赁费</t>
  </si>
  <si>
    <t>其他技术研究与开发支出</t>
  </si>
  <si>
    <t>2060499</t>
  </si>
  <si>
    <t>该项目城域网租赁费用支出</t>
  </si>
  <si>
    <t>保障教育科技局本级及各学校网络稳定运行，带宽保质保量；故障收敛度好，维护及时；</t>
  </si>
  <si>
    <t>人工智能服务平台</t>
  </si>
  <si>
    <t>其他普通教育支出</t>
  </si>
  <si>
    <t>2050299</t>
  </si>
  <si>
    <t>设备购置费用支出</t>
  </si>
  <si>
    <t>提升中小学学生创新思维和实践能力，促进人工智能与课堂教学的深度融合，提升学生创新思维、编程能力和问题解决能力，发现培养更多复合型人才。</t>
  </si>
  <si>
    <t>小灵机器人</t>
  </si>
  <si>
    <t>加强中小学心理健康服务体系建设，提升中小学心理健康教育水平，培养学生健康向上的人格品质。</t>
  </si>
  <si>
    <t>义务教育薄弱改善与能力提升</t>
  </si>
  <si>
    <t>用于义务教育阶段设备购置</t>
  </si>
  <si>
    <t>提升中小学教育教师信息化教学观念，促进信息技术与课堂教学的深度融合，提升城乡一体化水平，优化均衡教育资源。</t>
  </si>
  <si>
    <t>中和路租地租金</t>
  </si>
  <si>
    <t>其他教育费附加安排的支出</t>
  </si>
  <si>
    <t>2050999</t>
  </si>
  <si>
    <t>土地使用租金</t>
  </si>
  <si>
    <t>保障中和路小学用地达标，满足学校正常运行，师生日常学习生活的需要。</t>
  </si>
  <si>
    <t>人人通购买服务费</t>
  </si>
  <si>
    <t>用于该项目平台服务维护等费用支出</t>
  </si>
  <si>
    <t>全市所有学校师生全部开通账号，师生人人有空间，空间有特色；开展“项目式、探究式”线上与线下学习相关活动；以主题、研究项目开展新型学习方法。</t>
  </si>
  <si>
    <t>义务教育质量提升工程</t>
  </si>
  <si>
    <t>用于培训所需的师资、教材、场地租用等方面支出</t>
  </si>
  <si>
    <t>促进教师转变教育观念，转变教学行为，提高课堂效率，为孝义教育的可持续发展提供队伍保障。</t>
  </si>
  <si>
    <t>2020年保安公司工资及服务管理费、服装费</t>
  </si>
  <si>
    <t>用于该项目保安劳务及其他服务费用支出</t>
  </si>
  <si>
    <t>为加强学校安全保卫工作，提高学校安全防范能力，有效维护学校正常秩序，保障教职工和学生人身安全和学校财产安全。</t>
  </si>
  <si>
    <t>2021年保安公司工资及服务管理费</t>
  </si>
  <si>
    <t>2020年公开招聘教师招考服务费</t>
  </si>
  <si>
    <t>用于该项目发生的劳务、咨询等费用支出</t>
  </si>
  <si>
    <t>解决各学校教师结构性短缺问题，保障开展正常教学工作。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</si>
  <si>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</si>
  <si>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孝义市教育科技局2021年政府采购预算表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</si>
  <si>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</si>
  <si>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</si>
  <si>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</si>
  <si>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</si>
  <si>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</si>
  <si>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</si>
  <si>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</si>
  <si>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</si>
  <si>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</si>
  <si>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</si>
  <si>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</si>
  <si>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</si>
  <si>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</si>
  <si>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</si>
  <si>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</si>
  <si>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电脑台式机</t>
  </si>
  <si>
    <t>台</t>
  </si>
  <si>
    <t>笔记本电脑</t>
  </si>
  <si>
    <t>票据打印机</t>
  </si>
  <si>
    <t>高拍仪</t>
  </si>
  <si>
    <t>自动装订机</t>
  </si>
  <si>
    <t>复印机</t>
  </si>
  <si>
    <t>空调</t>
  </si>
  <si>
    <t>A4打印机</t>
  </si>
  <si>
    <t>固态硬盘</t>
  </si>
  <si>
    <t>个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</si>
  <si>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</si>
  <si>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孝义市教育科技局2021年政府购买服务支出预算表</t>
  </si>
  <si>
    <t>购买服务内容</t>
  </si>
  <si>
    <t>承接主体</t>
  </si>
  <si>
    <t>一般公共预算资金</t>
  </si>
  <si>
    <t>其他收入安排资金</t>
  </si>
  <si>
    <t>杭州博世数据网络有限公司</t>
  </si>
  <si>
    <t>太原晋文源教育科技发展有限公司</t>
  </si>
  <si>
    <t>孝义市保安公司</t>
  </si>
  <si>
    <t>山西省人力资源市场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</si>
</sst>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6"/>
      <color rgb="FF333333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3" borderId="1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2" fillId="24" borderId="2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Protection="0"/>
  </cellStyleXfs>
  <cellXfs count="15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49" applyFont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shrinkToFi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76" fontId="0" fillId="0" borderId="0" xfId="0" applyNumberFormat="1" applyFill="1" applyProtection="1"/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12" fillId="0" borderId="13" xfId="0" applyNumberFormat="1" applyFont="1" applyFill="1" applyBorder="1" applyAlignment="1" applyProtection="1">
      <alignment vertical="center"/>
    </xf>
    <xf numFmtId="176" fontId="12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/>
    </xf>
    <xf numFmtId="0" fontId="0" fillId="0" borderId="2" xfId="0" applyFont="1" applyFill="1" applyBorder="1" applyProtection="1"/>
    <xf numFmtId="0" fontId="12" fillId="0" borderId="13" xfId="0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3" fillId="0" borderId="2" xfId="0" applyNumberFormat="1" applyFont="1" applyBorder="1" applyProtection="1"/>
    <xf numFmtId="178" fontId="0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vertical="center" wrapText="1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  <protection locked="0"/>
    </xf>
    <xf numFmtId="179" fontId="0" fillId="0" borderId="4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K12" sqref="K12"/>
    </sheetView>
  </sheetViews>
  <sheetFormatPr defaultColWidth="6.875" defaultRowHeight="11.25" outlineLevelCol="7"/>
  <cols>
    <col min="1" max="1" width="33" style="77" customWidth="1"/>
    <col min="2" max="4" width="9.25" style="77" customWidth="1"/>
    <col min="5" max="5" width="34.125" style="77" customWidth="1"/>
    <col min="6" max="6" width="10.25" style="77" customWidth="1"/>
    <col min="7" max="7" width="13.25" style="77" customWidth="1"/>
    <col min="8" max="8" width="10.25" style="77" customWidth="1"/>
    <col min="9" max="16384" width="6.875" style="77"/>
  </cols>
  <sheetData>
    <row r="1" ht="16.5" customHeight="1" spans="1:8">
      <c r="A1" s="79" t="s">
        <v>0</v>
      </c>
      <c r="B1" s="79"/>
      <c r="C1" s="79"/>
      <c r="D1" s="131"/>
      <c r="E1" s="131"/>
      <c r="F1" s="131"/>
      <c r="G1" s="131"/>
      <c r="H1" s="132"/>
    </row>
    <row r="2" ht="18.75" customHeight="1" spans="1:8">
      <c r="A2" s="133"/>
      <c r="B2" s="133"/>
      <c r="C2" s="133"/>
      <c r="D2" s="131"/>
      <c r="E2" s="131"/>
      <c r="F2" s="131"/>
      <c r="G2" s="131"/>
      <c r="H2" s="132"/>
    </row>
    <row r="3" ht="21" customHeight="1" spans="1:8">
      <c r="A3" s="93" t="s">
        <v>1</v>
      </c>
      <c r="B3" s="93"/>
      <c r="C3" s="93"/>
      <c r="D3" s="93"/>
      <c r="E3" s="93"/>
      <c r="F3" s="93"/>
      <c r="G3" s="93"/>
      <c r="H3" s="93"/>
    </row>
    <row r="4" ht="14.25" customHeight="1" spans="1:8">
      <c r="A4" s="134"/>
      <c r="B4" s="134"/>
      <c r="C4" s="134"/>
      <c r="D4" s="134"/>
      <c r="E4" s="134"/>
      <c r="F4" s="134"/>
      <c r="G4" s="134"/>
      <c r="H4" s="95" t="s">
        <v>2</v>
      </c>
    </row>
    <row r="5" ht="24" customHeight="1" spans="1:8">
      <c r="A5" s="156" t="s">
        <v>3</v>
      </c>
      <c r="B5" s="80"/>
      <c r="C5" s="80"/>
      <c r="D5" s="80"/>
      <c r="E5" s="156" t="s">
        <v>4</v>
      </c>
      <c r="F5" s="80"/>
      <c r="G5" s="80"/>
      <c r="H5" s="80"/>
    </row>
    <row r="6" ht="24" customHeight="1" spans="1:8">
      <c r="A6" s="157" t="s">
        <v>5</v>
      </c>
      <c r="B6" s="138" t="s">
        <v>6</v>
      </c>
      <c r="C6" s="148"/>
      <c r="D6" s="139"/>
      <c r="E6" s="142" t="s">
        <v>7</v>
      </c>
      <c r="F6" s="138" t="s">
        <v>6</v>
      </c>
      <c r="G6" s="148"/>
      <c r="H6" s="139"/>
    </row>
    <row r="7" ht="48.75" customHeight="1" spans="1:8">
      <c r="A7" s="141"/>
      <c r="B7" s="143" t="s">
        <v>8</v>
      </c>
      <c r="C7" s="143" t="s">
        <v>9</v>
      </c>
      <c r="D7" s="143" t="s">
        <v>10</v>
      </c>
      <c r="E7" s="144"/>
      <c r="F7" s="143" t="s">
        <v>8</v>
      </c>
      <c r="G7" s="143" t="s">
        <v>9</v>
      </c>
      <c r="H7" s="143" t="s">
        <v>10</v>
      </c>
    </row>
    <row r="8" ht="24" customHeight="1" spans="1:8">
      <c r="A8" s="84" t="s">
        <v>11</v>
      </c>
      <c r="B8" s="149">
        <v>4153.16</v>
      </c>
      <c r="C8" s="84">
        <v>3766.88</v>
      </c>
      <c r="D8" s="129">
        <f>(C8-B8)/B8*100%</f>
        <v>-0.0930086969921698</v>
      </c>
      <c r="E8" s="82" t="s">
        <v>12</v>
      </c>
      <c r="F8" s="125"/>
      <c r="G8" s="125"/>
      <c r="H8" s="135"/>
    </row>
    <row r="9" ht="24" customHeight="1" spans="1:8">
      <c r="A9" s="84" t="s">
        <v>13</v>
      </c>
      <c r="B9" s="84"/>
      <c r="C9" s="84"/>
      <c r="D9" s="129"/>
      <c r="E9" s="82" t="s">
        <v>14</v>
      </c>
      <c r="F9" s="125"/>
      <c r="G9" s="125"/>
      <c r="H9" s="135"/>
    </row>
    <row r="10" ht="24" customHeight="1" spans="1:8">
      <c r="A10" s="84" t="s">
        <v>15</v>
      </c>
      <c r="B10" s="84"/>
      <c r="C10" s="84"/>
      <c r="D10" s="129"/>
      <c r="E10" s="82" t="s">
        <v>16</v>
      </c>
      <c r="F10" s="125"/>
      <c r="G10" s="125"/>
      <c r="H10" s="135"/>
    </row>
    <row r="11" ht="24" customHeight="1" spans="1:8">
      <c r="A11" s="84" t="s">
        <v>17</v>
      </c>
      <c r="B11" s="84"/>
      <c r="C11" s="84"/>
      <c r="D11" s="129"/>
      <c r="E11" s="84" t="s">
        <v>18</v>
      </c>
      <c r="F11" s="98"/>
      <c r="G11" s="98"/>
      <c r="H11" s="135"/>
    </row>
    <row r="12" ht="24" customHeight="1" spans="1:8">
      <c r="A12" s="84"/>
      <c r="B12" s="84"/>
      <c r="C12" s="84"/>
      <c r="D12" s="129"/>
      <c r="E12" s="82" t="s">
        <v>19</v>
      </c>
      <c r="F12" s="150">
        <v>3468.64</v>
      </c>
      <c r="G12" s="125">
        <v>3209.94</v>
      </c>
      <c r="H12" s="129">
        <f>(G12-F12)/F12*100%</f>
        <v>-0.0745825453203561</v>
      </c>
    </row>
    <row r="13" ht="24" customHeight="1" spans="1:8">
      <c r="A13" s="84"/>
      <c r="B13" s="84"/>
      <c r="C13" s="84"/>
      <c r="D13" s="129"/>
      <c r="E13" s="82" t="s">
        <v>20</v>
      </c>
      <c r="F13" s="150">
        <v>50</v>
      </c>
      <c r="G13" s="125">
        <v>50</v>
      </c>
      <c r="H13" s="129">
        <f>(G13-F13)/F13*100%</f>
        <v>0</v>
      </c>
    </row>
    <row r="14" ht="24" customHeight="1" spans="1:8">
      <c r="A14" s="84"/>
      <c r="B14" s="84"/>
      <c r="C14" s="84"/>
      <c r="D14" s="129"/>
      <c r="E14" s="84" t="s">
        <v>21</v>
      </c>
      <c r="F14" s="98"/>
      <c r="G14" s="98"/>
      <c r="H14" s="129"/>
    </row>
    <row r="15" ht="24" customHeight="1" spans="1:8">
      <c r="A15" s="84"/>
      <c r="B15" s="84"/>
      <c r="C15" s="84"/>
      <c r="D15" s="129"/>
      <c r="E15" s="84" t="s">
        <v>22</v>
      </c>
      <c r="F15" s="151">
        <v>334.72</v>
      </c>
      <c r="G15" s="152">
        <v>286.62</v>
      </c>
      <c r="H15" s="129">
        <f>(G15-F15)/F15*100%</f>
        <v>-0.143702198852773</v>
      </c>
    </row>
    <row r="16" ht="24" customHeight="1" spans="1:8">
      <c r="A16" s="84"/>
      <c r="B16" s="84"/>
      <c r="C16" s="84"/>
      <c r="D16" s="129"/>
      <c r="E16" s="82" t="s">
        <v>23</v>
      </c>
      <c r="F16" s="151">
        <v>107.33</v>
      </c>
      <c r="G16" s="153">
        <v>79.46</v>
      </c>
      <c r="H16" s="129">
        <f>(G16-F16)/F16*100%</f>
        <v>-0.259666449268611</v>
      </c>
    </row>
    <row r="17" ht="24" customHeight="1" spans="1:8">
      <c r="A17" s="84"/>
      <c r="B17" s="84"/>
      <c r="C17" s="84"/>
      <c r="D17" s="129"/>
      <c r="E17" s="82" t="s">
        <v>24</v>
      </c>
      <c r="F17" s="153"/>
      <c r="G17" s="153"/>
      <c r="H17" s="129"/>
    </row>
    <row r="18" ht="24" customHeight="1" spans="1:8">
      <c r="A18" s="84"/>
      <c r="B18" s="84"/>
      <c r="C18" s="84"/>
      <c r="D18" s="129"/>
      <c r="E18" s="84" t="s">
        <v>25</v>
      </c>
      <c r="F18" s="152"/>
      <c r="G18" s="152"/>
      <c r="H18" s="129"/>
    </row>
    <row r="19" ht="24" customHeight="1" spans="1:8">
      <c r="A19" s="84"/>
      <c r="B19" s="84"/>
      <c r="C19" s="84"/>
      <c r="D19" s="129"/>
      <c r="E19" s="84" t="s">
        <v>26</v>
      </c>
      <c r="F19" s="98"/>
      <c r="G19" s="98"/>
      <c r="H19" s="129"/>
    </row>
    <row r="20" ht="24" customHeight="1" spans="1:8">
      <c r="A20" s="84"/>
      <c r="B20" s="84"/>
      <c r="C20" s="84"/>
      <c r="D20" s="129"/>
      <c r="E20" s="84" t="s">
        <v>27</v>
      </c>
      <c r="F20" s="98"/>
      <c r="G20" s="98"/>
      <c r="H20" s="129"/>
    </row>
    <row r="21" ht="24" customHeight="1" spans="1:8">
      <c r="A21" s="84"/>
      <c r="B21" s="84"/>
      <c r="C21" s="84"/>
      <c r="D21" s="129"/>
      <c r="E21" s="84" t="s">
        <v>28</v>
      </c>
      <c r="F21" s="98"/>
      <c r="G21" s="98"/>
      <c r="H21" s="129"/>
    </row>
    <row r="22" ht="24" customHeight="1" spans="1:8">
      <c r="A22" s="84"/>
      <c r="B22" s="84"/>
      <c r="C22" s="84"/>
      <c r="D22" s="129"/>
      <c r="E22" s="84" t="s">
        <v>29</v>
      </c>
      <c r="F22" s="98"/>
      <c r="G22" s="98"/>
      <c r="H22" s="129"/>
    </row>
    <row r="23" ht="24" customHeight="1" spans="1:8">
      <c r="A23" s="84"/>
      <c r="B23" s="84"/>
      <c r="C23" s="84"/>
      <c r="D23" s="129"/>
      <c r="E23" s="84" t="s">
        <v>30</v>
      </c>
      <c r="F23" s="98"/>
      <c r="G23" s="98"/>
      <c r="H23" s="129"/>
    </row>
    <row r="24" ht="24" customHeight="1" spans="1:8">
      <c r="A24" s="84"/>
      <c r="B24" s="84"/>
      <c r="C24" s="84"/>
      <c r="D24" s="129"/>
      <c r="E24" s="84" t="s">
        <v>31</v>
      </c>
      <c r="F24" s="98"/>
      <c r="G24" s="98"/>
      <c r="H24" s="129"/>
    </row>
    <row r="25" ht="24" customHeight="1" spans="1:8">
      <c r="A25" s="84"/>
      <c r="B25" s="84"/>
      <c r="C25" s="84"/>
      <c r="D25" s="129"/>
      <c r="E25" s="84" t="s">
        <v>32</v>
      </c>
      <c r="F25" s="154">
        <v>192.47</v>
      </c>
      <c r="G25" s="98">
        <v>140.86</v>
      </c>
      <c r="H25" s="129">
        <f>(G25-F25)/F25*100%</f>
        <v>-0.268145685041825</v>
      </c>
    </row>
    <row r="26" ht="24" customHeight="1" spans="1:8">
      <c r="A26" s="84"/>
      <c r="B26" s="84"/>
      <c r="C26" s="84"/>
      <c r="D26" s="129"/>
      <c r="E26" s="84" t="s">
        <v>33</v>
      </c>
      <c r="F26" s="98"/>
      <c r="G26" s="98"/>
      <c r="H26" s="129"/>
    </row>
    <row r="27" ht="24" customHeight="1" spans="1:8">
      <c r="A27" s="84"/>
      <c r="B27" s="84"/>
      <c r="C27" s="84"/>
      <c r="D27" s="129"/>
      <c r="E27" s="84" t="s">
        <v>34</v>
      </c>
      <c r="F27" s="98"/>
      <c r="G27" s="98"/>
      <c r="H27" s="129"/>
    </row>
    <row r="28" ht="24" customHeight="1" spans="1:8">
      <c r="A28" s="84"/>
      <c r="B28" s="84"/>
      <c r="C28" s="84"/>
      <c r="D28" s="129"/>
      <c r="E28" s="84" t="s">
        <v>35</v>
      </c>
      <c r="F28" s="155"/>
      <c r="G28" s="155"/>
      <c r="H28" s="129"/>
    </row>
    <row r="29" ht="24" customHeight="1" spans="1:8">
      <c r="A29" s="80" t="s">
        <v>36</v>
      </c>
      <c r="B29" s="80">
        <f>SUM(B8:B28)</f>
        <v>4153.16</v>
      </c>
      <c r="C29" s="80">
        <f>SUM(C8:C28)</f>
        <v>3766.88</v>
      </c>
      <c r="D29" s="129">
        <f>(C29-B29)/B29*100%</f>
        <v>-0.0930086969921698</v>
      </c>
      <c r="E29" s="80" t="s">
        <v>37</v>
      </c>
      <c r="F29" s="136">
        <f>SUM(F8:F28)</f>
        <v>4153.16</v>
      </c>
      <c r="G29" s="136">
        <f>SUM(G8:G28)</f>
        <v>3766.88</v>
      </c>
      <c r="H29" s="129">
        <f>(G29-F29)/F29*100%</f>
        <v>-0.0930086969921698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B15" sqref="B15"/>
    </sheetView>
  </sheetViews>
  <sheetFormatPr defaultColWidth="9" defaultRowHeight="14.25"/>
  <cols>
    <col min="1" max="1" width="13" customWidth="1"/>
    <col min="2" max="4" width="8.75" customWidth="1"/>
  </cols>
  <sheetData>
    <row r="1" ht="31.5" customHeight="1" spans="1:14">
      <c r="A1" s="1" t="s">
        <v>183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7"/>
    </row>
    <row r="2" ht="33" customHeight="1" spans="1:14">
      <c r="A2" s="34" t="s">
        <v>184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185</v>
      </c>
      <c r="B4" s="36" t="s">
        <v>186</v>
      </c>
      <c r="C4" s="36" t="s">
        <v>187</v>
      </c>
      <c r="D4" s="36" t="s">
        <v>188</v>
      </c>
      <c r="E4" s="8" t="s">
        <v>189</v>
      </c>
      <c r="F4" s="8"/>
      <c r="G4" s="8"/>
      <c r="H4" s="8"/>
      <c r="I4" s="8"/>
      <c r="J4" s="8"/>
      <c r="K4" s="8"/>
      <c r="L4" s="8"/>
      <c r="M4" s="8"/>
      <c r="N4" s="48" t="s">
        <v>190</v>
      </c>
    </row>
    <row r="5" ht="37.5" customHeight="1" spans="1:14">
      <c r="A5" s="9"/>
      <c r="B5" s="36"/>
      <c r="C5" s="36"/>
      <c r="D5" s="36"/>
      <c r="E5" s="10" t="s">
        <v>191</v>
      </c>
      <c r="F5" s="8" t="s">
        <v>41</v>
      </c>
      <c r="G5" s="8"/>
      <c r="H5" s="8"/>
      <c r="I5" s="8"/>
      <c r="J5" s="49"/>
      <c r="K5" s="49"/>
      <c r="L5" s="28" t="s">
        <v>192</v>
      </c>
      <c r="M5" s="28" t="s">
        <v>193</v>
      </c>
      <c r="N5" s="50"/>
    </row>
    <row r="6" ht="78.75" customHeight="1" spans="1:14">
      <c r="A6" s="13"/>
      <c r="B6" s="36"/>
      <c r="C6" s="36"/>
      <c r="D6" s="36"/>
      <c r="E6" s="10"/>
      <c r="F6" s="14" t="s">
        <v>194</v>
      </c>
      <c r="G6" s="10" t="s">
        <v>195</v>
      </c>
      <c r="H6" s="10" t="s">
        <v>196</v>
      </c>
      <c r="I6" s="10" t="s">
        <v>197</v>
      </c>
      <c r="J6" s="10" t="s">
        <v>198</v>
      </c>
      <c r="K6" s="29" t="s">
        <v>199</v>
      </c>
      <c r="L6" s="30"/>
      <c r="M6" s="30"/>
      <c r="N6" s="51"/>
    </row>
    <row r="7" ht="24" customHeight="1" spans="1:14">
      <c r="A7" s="37" t="s">
        <v>200</v>
      </c>
      <c r="B7" s="38"/>
      <c r="C7" s="38" t="s">
        <v>201</v>
      </c>
      <c r="D7" s="39">
        <v>12</v>
      </c>
      <c r="E7" s="40">
        <v>5.93</v>
      </c>
      <c r="F7" s="40">
        <v>5.93</v>
      </c>
      <c r="G7" s="40">
        <v>5.93</v>
      </c>
      <c r="H7" s="38"/>
      <c r="I7" s="38"/>
      <c r="J7" s="38"/>
      <c r="K7" s="38"/>
      <c r="L7" s="38"/>
      <c r="M7" s="38"/>
      <c r="N7" s="38"/>
    </row>
    <row r="8" ht="24" customHeight="1" spans="1:14">
      <c r="A8" s="41" t="s">
        <v>202</v>
      </c>
      <c r="B8" s="42"/>
      <c r="C8" s="38" t="s">
        <v>201</v>
      </c>
      <c r="D8" s="43">
        <v>3</v>
      </c>
      <c r="E8" s="44">
        <v>1.56</v>
      </c>
      <c r="F8" s="44">
        <v>1.56</v>
      </c>
      <c r="G8" s="44">
        <v>1.56</v>
      </c>
      <c r="H8" s="44"/>
      <c r="I8" s="44"/>
      <c r="J8" s="44"/>
      <c r="K8" s="44"/>
      <c r="L8" s="44"/>
      <c r="M8" s="44"/>
      <c r="N8" s="52"/>
    </row>
    <row r="9" ht="24" customHeight="1" spans="1:14">
      <c r="A9" s="41" t="s">
        <v>203</v>
      </c>
      <c r="B9" s="42"/>
      <c r="C9" s="38" t="s">
        <v>201</v>
      </c>
      <c r="D9" s="43">
        <v>2</v>
      </c>
      <c r="E9" s="44">
        <v>0.2</v>
      </c>
      <c r="F9" s="44">
        <v>0.2</v>
      </c>
      <c r="G9" s="44">
        <v>0.2</v>
      </c>
      <c r="H9" s="44"/>
      <c r="I9" s="44"/>
      <c r="J9" s="44"/>
      <c r="K9" s="44"/>
      <c r="L9" s="44"/>
      <c r="M9" s="44"/>
      <c r="N9" s="52"/>
    </row>
    <row r="10" ht="24" customHeight="1" spans="1:14">
      <c r="A10" s="41" t="s">
        <v>204</v>
      </c>
      <c r="B10" s="42"/>
      <c r="C10" s="38" t="s">
        <v>201</v>
      </c>
      <c r="D10" s="43">
        <v>3</v>
      </c>
      <c r="E10" s="44">
        <v>0.24</v>
      </c>
      <c r="F10" s="44">
        <v>0.24</v>
      </c>
      <c r="G10" s="44">
        <v>0.24</v>
      </c>
      <c r="H10" s="44"/>
      <c r="I10" s="44"/>
      <c r="J10" s="44"/>
      <c r="K10" s="44"/>
      <c r="L10" s="44"/>
      <c r="M10" s="44"/>
      <c r="N10" s="52"/>
    </row>
    <row r="11" ht="24" customHeight="1" spans="1:14">
      <c r="A11" s="41" t="s">
        <v>205</v>
      </c>
      <c r="B11" s="42"/>
      <c r="C11" s="38" t="s">
        <v>201</v>
      </c>
      <c r="D11" s="43">
        <v>1</v>
      </c>
      <c r="E11" s="44">
        <v>0.3</v>
      </c>
      <c r="F11" s="44">
        <v>0.3</v>
      </c>
      <c r="G11" s="44">
        <v>0.3</v>
      </c>
      <c r="H11" s="44"/>
      <c r="I11" s="44"/>
      <c r="J11" s="44"/>
      <c r="K11" s="44"/>
      <c r="L11" s="44"/>
      <c r="M11" s="44"/>
      <c r="N11" s="52"/>
    </row>
    <row r="12" ht="24" customHeight="1" spans="1:14">
      <c r="A12" s="41" t="s">
        <v>206</v>
      </c>
      <c r="B12" s="42"/>
      <c r="C12" s="38" t="s">
        <v>201</v>
      </c>
      <c r="D12" s="43">
        <v>1</v>
      </c>
      <c r="E12" s="44">
        <v>0.78</v>
      </c>
      <c r="F12" s="44">
        <v>0.78</v>
      </c>
      <c r="G12" s="44">
        <v>0.78</v>
      </c>
      <c r="H12" s="44"/>
      <c r="I12" s="44"/>
      <c r="J12" s="44"/>
      <c r="K12" s="44"/>
      <c r="L12" s="44"/>
      <c r="M12" s="44"/>
      <c r="N12" s="52"/>
    </row>
    <row r="13" ht="24" customHeight="1" spans="1:14">
      <c r="A13" s="41" t="s">
        <v>207</v>
      </c>
      <c r="B13" s="42"/>
      <c r="C13" s="38" t="s">
        <v>201</v>
      </c>
      <c r="D13" s="43">
        <v>2</v>
      </c>
      <c r="E13" s="44">
        <v>0.9</v>
      </c>
      <c r="F13" s="44">
        <v>0.9</v>
      </c>
      <c r="G13" s="44">
        <v>0.9</v>
      </c>
      <c r="H13" s="44"/>
      <c r="I13" s="44"/>
      <c r="J13" s="44"/>
      <c r="K13" s="44"/>
      <c r="L13" s="44"/>
      <c r="M13" s="44"/>
      <c r="N13" s="52"/>
    </row>
    <row r="14" ht="24" customHeight="1" spans="1:14">
      <c r="A14" s="41" t="s">
        <v>208</v>
      </c>
      <c r="B14" s="42"/>
      <c r="C14" s="38" t="s">
        <v>201</v>
      </c>
      <c r="D14" s="43">
        <v>6</v>
      </c>
      <c r="E14" s="44">
        <v>0.9</v>
      </c>
      <c r="F14" s="44">
        <v>0.9</v>
      </c>
      <c r="G14" s="44">
        <v>0.9</v>
      </c>
      <c r="H14" s="44"/>
      <c r="I14" s="44"/>
      <c r="J14" s="44"/>
      <c r="K14" s="44"/>
      <c r="L14" s="44"/>
      <c r="M14" s="44"/>
      <c r="N14" s="52"/>
    </row>
    <row r="15" ht="24" customHeight="1" spans="1:14">
      <c r="A15" s="41" t="s">
        <v>209</v>
      </c>
      <c r="B15" s="42"/>
      <c r="C15" s="45" t="s">
        <v>210</v>
      </c>
      <c r="D15" s="43">
        <v>5</v>
      </c>
      <c r="E15" s="44">
        <v>0.19</v>
      </c>
      <c r="F15" s="44">
        <v>0.19</v>
      </c>
      <c r="G15" s="44">
        <v>0.19</v>
      </c>
      <c r="H15" s="44"/>
      <c r="I15" s="44"/>
      <c r="J15" s="44"/>
      <c r="K15" s="44"/>
      <c r="L15" s="44"/>
      <c r="M15" s="44"/>
      <c r="N15" s="52"/>
    </row>
    <row r="16" ht="24" customHeight="1" spans="1:14">
      <c r="A16" s="22" t="s">
        <v>137</v>
      </c>
      <c r="B16" s="46"/>
      <c r="C16" s="46"/>
      <c r="D16" s="23"/>
      <c r="E16" s="44">
        <f t="shared" ref="E16:G16" si="0">SUM(E7:E15)</f>
        <v>11</v>
      </c>
      <c r="F16" s="44">
        <f t="shared" si="0"/>
        <v>11</v>
      </c>
      <c r="G16" s="44">
        <f t="shared" si="0"/>
        <v>11</v>
      </c>
      <c r="H16" s="44"/>
      <c r="I16" s="44"/>
      <c r="J16" s="44"/>
      <c r="K16" s="44"/>
      <c r="L16" s="44"/>
      <c r="M16" s="44"/>
      <c r="N16" s="5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18" sqref="J1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213</v>
      </c>
      <c r="B4" s="7" t="s">
        <v>214</v>
      </c>
      <c r="C4" s="8" t="s">
        <v>189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191</v>
      </c>
      <c r="D5" s="11" t="s">
        <v>215</v>
      </c>
      <c r="E5" s="12"/>
      <c r="F5" s="12"/>
      <c r="G5" s="12"/>
      <c r="H5" s="12"/>
      <c r="I5" s="27"/>
      <c r="J5" s="28" t="s">
        <v>192</v>
      </c>
      <c r="K5" s="28" t="s">
        <v>193</v>
      </c>
      <c r="L5" s="9"/>
    </row>
    <row r="6" ht="81" customHeight="1" spans="1:12">
      <c r="A6" s="13"/>
      <c r="B6" s="13"/>
      <c r="C6" s="10"/>
      <c r="D6" s="14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29" t="s">
        <v>216</v>
      </c>
      <c r="J6" s="30"/>
      <c r="K6" s="30"/>
      <c r="L6" s="13"/>
    </row>
    <row r="7" ht="32.25" customHeight="1" spans="1:12">
      <c r="A7" s="15" t="s">
        <v>170</v>
      </c>
      <c r="B7" s="16" t="s">
        <v>217</v>
      </c>
      <c r="C7" s="17">
        <v>48.4</v>
      </c>
      <c r="D7" s="17">
        <v>48.4</v>
      </c>
      <c r="E7" s="17">
        <v>48.4</v>
      </c>
      <c r="F7" s="18"/>
      <c r="G7" s="18"/>
      <c r="H7" s="19"/>
      <c r="I7" s="18"/>
      <c r="J7" s="18"/>
      <c r="K7" s="18"/>
      <c r="L7" s="18"/>
    </row>
    <row r="8" ht="32.25" customHeight="1" spans="1:12">
      <c r="A8" s="15" t="s">
        <v>173</v>
      </c>
      <c r="B8" s="16" t="s">
        <v>218</v>
      </c>
      <c r="C8" s="17">
        <v>76.54</v>
      </c>
      <c r="D8" s="17">
        <v>76.54</v>
      </c>
      <c r="E8" s="17">
        <v>76.54</v>
      </c>
      <c r="F8" s="18"/>
      <c r="G8" s="18"/>
      <c r="H8" s="19"/>
      <c r="I8" s="18"/>
      <c r="J8" s="18"/>
      <c r="K8" s="18"/>
      <c r="L8" s="18"/>
    </row>
    <row r="9" ht="32.25" customHeight="1" spans="1:12">
      <c r="A9" s="20" t="s">
        <v>176</v>
      </c>
      <c r="B9" s="16" t="s">
        <v>219</v>
      </c>
      <c r="C9" s="17">
        <v>120.77</v>
      </c>
      <c r="D9" s="17">
        <v>120.77</v>
      </c>
      <c r="E9" s="17">
        <v>120.77</v>
      </c>
      <c r="F9" s="18"/>
      <c r="G9" s="18"/>
      <c r="H9" s="19"/>
      <c r="I9" s="18"/>
      <c r="J9" s="18"/>
      <c r="K9" s="18"/>
      <c r="L9" s="18"/>
    </row>
    <row r="10" ht="32.25" customHeight="1" spans="1:12">
      <c r="A10" s="21" t="s">
        <v>179</v>
      </c>
      <c r="B10" s="16" t="s">
        <v>219</v>
      </c>
      <c r="C10" s="17">
        <v>608.11</v>
      </c>
      <c r="D10" s="17">
        <v>608.11</v>
      </c>
      <c r="E10" s="17">
        <v>608.11</v>
      </c>
      <c r="F10" s="18"/>
      <c r="G10" s="18"/>
      <c r="H10" s="19"/>
      <c r="I10" s="18"/>
      <c r="J10" s="18"/>
      <c r="K10" s="18"/>
      <c r="L10" s="18"/>
    </row>
    <row r="11" ht="32.25" customHeight="1" spans="1:12">
      <c r="A11" s="21" t="s">
        <v>180</v>
      </c>
      <c r="B11" s="16" t="s">
        <v>220</v>
      </c>
      <c r="C11" s="17">
        <v>84</v>
      </c>
      <c r="D11" s="17">
        <v>84</v>
      </c>
      <c r="E11" s="17">
        <v>84</v>
      </c>
      <c r="F11" s="18"/>
      <c r="G11" s="18"/>
      <c r="H11" s="19"/>
      <c r="I11" s="18"/>
      <c r="J11" s="18"/>
      <c r="K11" s="18"/>
      <c r="L11" s="18"/>
    </row>
    <row r="12" ht="32.25" customHeight="1" spans="1:12">
      <c r="A12" s="18"/>
      <c r="B12" s="18"/>
      <c r="C12" s="18"/>
      <c r="D12" s="19"/>
      <c r="E12" s="18"/>
      <c r="F12" s="18"/>
      <c r="G12" s="18"/>
      <c r="H12" s="19"/>
      <c r="I12" s="18"/>
      <c r="J12" s="18"/>
      <c r="K12" s="18"/>
      <c r="L12" s="18"/>
    </row>
    <row r="13" ht="32.25" customHeight="1" spans="1:12">
      <c r="A13" s="18"/>
      <c r="B13" s="18"/>
      <c r="C13" s="18"/>
      <c r="D13" s="19"/>
      <c r="E13" s="18"/>
      <c r="F13" s="18"/>
      <c r="G13" s="18"/>
      <c r="H13" s="19"/>
      <c r="I13" s="18"/>
      <c r="J13" s="18"/>
      <c r="K13" s="18"/>
      <c r="L13" s="18"/>
    </row>
    <row r="14" ht="32.25" customHeight="1" spans="1:12">
      <c r="A14" s="22" t="s">
        <v>137</v>
      </c>
      <c r="B14" s="23"/>
      <c r="C14" s="17">
        <f>SUM(C7:C13)</f>
        <v>937.82</v>
      </c>
      <c r="D14" s="17">
        <f>SUM(D7:D13)</f>
        <v>937.82</v>
      </c>
      <c r="E14" s="17">
        <f>SUM(E7:E13)</f>
        <v>937.82</v>
      </c>
      <c r="F14" s="24"/>
      <c r="G14" s="24"/>
      <c r="H14" s="25"/>
      <c r="I14" s="24"/>
      <c r="J14" s="24"/>
      <c r="K14" s="24"/>
      <c r="L14" s="24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16" workbookViewId="0">
      <selection activeCell="A7" sqref="A7:A27"/>
    </sheetView>
  </sheetViews>
  <sheetFormatPr defaultColWidth="6.875" defaultRowHeight="11.25" outlineLevelCol="6"/>
  <cols>
    <col min="1" max="1" width="20.625" style="77" customWidth="1"/>
    <col min="2" max="2" width="29.5" style="77" customWidth="1"/>
    <col min="3" max="5" width="14.625" style="77" customWidth="1"/>
    <col min="6" max="6" width="12" style="77" customWidth="1"/>
    <col min="7" max="7" width="15.625" style="77" customWidth="1"/>
    <col min="8" max="16384" width="6.875" style="77"/>
  </cols>
  <sheetData>
    <row r="1" ht="16.5" customHeight="1" spans="1:7">
      <c r="A1" s="53" t="s">
        <v>38</v>
      </c>
      <c r="B1" s="54"/>
      <c r="C1" s="54"/>
      <c r="D1" s="87"/>
      <c r="E1" s="87"/>
      <c r="F1" s="87"/>
      <c r="G1" s="87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137" t="s">
        <v>2</v>
      </c>
    </row>
    <row r="4" ht="26.25" customHeight="1" spans="1:7">
      <c r="A4" s="80" t="s">
        <v>40</v>
      </c>
      <c r="B4" s="80"/>
      <c r="C4" s="142" t="s">
        <v>36</v>
      </c>
      <c r="D4" s="143" t="s">
        <v>41</v>
      </c>
      <c r="E4" s="143" t="s">
        <v>42</v>
      </c>
      <c r="F4" s="143" t="s">
        <v>43</v>
      </c>
      <c r="G4" s="142" t="s">
        <v>44</v>
      </c>
    </row>
    <row r="5" s="76" customFormat="1" ht="47.25" customHeight="1" spans="1:7">
      <c r="A5" s="80" t="s">
        <v>45</v>
      </c>
      <c r="B5" s="80" t="s">
        <v>46</v>
      </c>
      <c r="C5" s="144"/>
      <c r="D5" s="143"/>
      <c r="E5" s="143"/>
      <c r="F5" s="143"/>
      <c r="G5" s="144"/>
    </row>
    <row r="6" s="76" customFormat="1" ht="33" customHeight="1" spans="1:7">
      <c r="A6" s="115"/>
      <c r="B6" s="145" t="s">
        <v>47</v>
      </c>
      <c r="C6" s="111">
        <v>3766.88</v>
      </c>
      <c r="D6" s="111">
        <v>3766.88</v>
      </c>
      <c r="E6" s="89"/>
      <c r="F6" s="89"/>
      <c r="G6" s="89"/>
    </row>
    <row r="7" s="76" customFormat="1" ht="33" customHeight="1" spans="1:7">
      <c r="A7" s="118">
        <v>205</v>
      </c>
      <c r="B7" s="145" t="s">
        <v>48</v>
      </c>
      <c r="C7" s="111">
        <v>3209.94</v>
      </c>
      <c r="D7" s="111">
        <v>3209.94</v>
      </c>
      <c r="E7" s="89"/>
      <c r="F7" s="89"/>
      <c r="G7" s="89"/>
    </row>
    <row r="8" s="76" customFormat="1" ht="33" customHeight="1" spans="1:7">
      <c r="A8" s="118">
        <v>20502</v>
      </c>
      <c r="B8" s="145" t="s">
        <v>49</v>
      </c>
      <c r="C8" s="111">
        <v>3208.91</v>
      </c>
      <c r="D8" s="111">
        <v>3208.91</v>
      </c>
      <c r="E8" s="89"/>
      <c r="F8" s="89"/>
      <c r="G8" s="89"/>
    </row>
    <row r="9" s="76" customFormat="1" ht="33" customHeight="1" spans="1:7">
      <c r="A9" s="118">
        <v>2050204</v>
      </c>
      <c r="B9" s="145" t="s">
        <v>50</v>
      </c>
      <c r="C9" s="111">
        <v>41.36</v>
      </c>
      <c r="D9" s="111">
        <v>41.36</v>
      </c>
      <c r="E9" s="89"/>
      <c r="F9" s="89"/>
      <c r="G9" s="89"/>
    </row>
    <row r="10" customFormat="1" ht="33" customHeight="1" spans="1:7">
      <c r="A10" s="118">
        <v>2050299</v>
      </c>
      <c r="B10" s="145" t="s">
        <v>51</v>
      </c>
      <c r="C10" s="111">
        <v>3167.55</v>
      </c>
      <c r="D10" s="111">
        <v>3167.55</v>
      </c>
      <c r="E10" s="90"/>
      <c r="F10" s="90"/>
      <c r="G10" s="90"/>
    </row>
    <row r="11" customFormat="1" ht="33" customHeight="1" spans="1:7">
      <c r="A11" s="118">
        <v>20509</v>
      </c>
      <c r="B11" s="145" t="s">
        <v>52</v>
      </c>
      <c r="C11" s="111">
        <v>1.03</v>
      </c>
      <c r="D11" s="111">
        <v>1.03</v>
      </c>
      <c r="E11" s="84"/>
      <c r="F11" s="84"/>
      <c r="G11" s="84"/>
    </row>
    <row r="12" customFormat="1" ht="33" customHeight="1" spans="1:7">
      <c r="A12" s="118">
        <v>2050999</v>
      </c>
      <c r="B12" s="145" t="s">
        <v>53</v>
      </c>
      <c r="C12" s="111">
        <v>1.03</v>
      </c>
      <c r="D12" s="111">
        <v>1.03</v>
      </c>
      <c r="E12" s="84"/>
      <c r="F12" s="84"/>
      <c r="G12" s="84"/>
    </row>
    <row r="13" customFormat="1" ht="33" customHeight="1" spans="1:7">
      <c r="A13" s="118">
        <v>206</v>
      </c>
      <c r="B13" s="145" t="s">
        <v>54</v>
      </c>
      <c r="C13" s="111">
        <v>50</v>
      </c>
      <c r="D13" s="111">
        <v>50</v>
      </c>
      <c r="E13" s="84"/>
      <c r="F13" s="84"/>
      <c r="G13" s="84"/>
    </row>
    <row r="14" customFormat="1" ht="33" customHeight="1" spans="1:7">
      <c r="A14" s="118">
        <v>20604</v>
      </c>
      <c r="B14" s="145" t="s">
        <v>55</v>
      </c>
      <c r="C14" s="111">
        <v>50</v>
      </c>
      <c r="D14" s="111">
        <v>50</v>
      </c>
      <c r="E14" s="84"/>
      <c r="F14" s="84"/>
      <c r="G14" s="84"/>
    </row>
    <row r="15" ht="33" customHeight="1" spans="1:7">
      <c r="A15" s="118">
        <v>2060499</v>
      </c>
      <c r="B15" s="145" t="s">
        <v>56</v>
      </c>
      <c r="C15" s="111">
        <v>50</v>
      </c>
      <c r="D15" s="111">
        <v>50</v>
      </c>
      <c r="E15" s="84"/>
      <c r="F15" s="84"/>
      <c r="G15" s="84"/>
    </row>
    <row r="16" ht="33" customHeight="1" spans="1:7">
      <c r="A16" s="118">
        <v>208</v>
      </c>
      <c r="B16" s="145" t="s">
        <v>57</v>
      </c>
      <c r="C16" s="111">
        <v>286.62</v>
      </c>
      <c r="D16" s="111">
        <v>286.62</v>
      </c>
      <c r="E16" s="84"/>
      <c r="F16" s="84"/>
      <c r="G16" s="84"/>
    </row>
    <row r="17" ht="33" customHeight="1" spans="1:7">
      <c r="A17" s="118">
        <v>20805</v>
      </c>
      <c r="B17" s="145" t="s">
        <v>58</v>
      </c>
      <c r="C17" s="111">
        <v>286.62</v>
      </c>
      <c r="D17" s="146">
        <v>286.62</v>
      </c>
      <c r="E17" s="84"/>
      <c r="F17" s="84"/>
      <c r="G17" s="84"/>
    </row>
    <row r="18" ht="33" customHeight="1" spans="1:7">
      <c r="A18" s="118">
        <v>2080502</v>
      </c>
      <c r="B18" s="145" t="s">
        <v>59</v>
      </c>
      <c r="C18" s="111">
        <v>49.21</v>
      </c>
      <c r="D18" s="146">
        <v>49.21</v>
      </c>
      <c r="E18" s="147"/>
      <c r="F18" s="147"/>
      <c r="G18" s="147"/>
    </row>
    <row r="19" ht="33" customHeight="1" spans="1:7">
      <c r="A19" s="118">
        <v>2080505</v>
      </c>
      <c r="B19" s="145" t="s">
        <v>60</v>
      </c>
      <c r="C19" s="111">
        <v>187.81</v>
      </c>
      <c r="D19" s="146">
        <v>187.81</v>
      </c>
      <c r="E19" s="147"/>
      <c r="F19" s="147"/>
      <c r="G19" s="147"/>
    </row>
    <row r="20" ht="33" customHeight="1" spans="1:7">
      <c r="A20" s="118">
        <v>2080506</v>
      </c>
      <c r="B20" s="145" t="s">
        <v>61</v>
      </c>
      <c r="C20" s="111">
        <v>49.6</v>
      </c>
      <c r="D20" s="146">
        <v>49.6</v>
      </c>
      <c r="E20" s="147"/>
      <c r="F20" s="147"/>
      <c r="G20" s="147"/>
    </row>
    <row r="21" ht="33" customHeight="1" spans="1:7">
      <c r="A21" s="118">
        <v>210</v>
      </c>
      <c r="B21" s="145" t="s">
        <v>62</v>
      </c>
      <c r="C21" s="111">
        <v>79.46</v>
      </c>
      <c r="D21" s="146">
        <v>79.46</v>
      </c>
      <c r="E21" s="147"/>
      <c r="F21" s="147"/>
      <c r="G21" s="147"/>
    </row>
    <row r="22" ht="33" customHeight="1" spans="1:7">
      <c r="A22" s="118">
        <v>21011</v>
      </c>
      <c r="B22" s="145" t="s">
        <v>63</v>
      </c>
      <c r="C22" s="111">
        <v>79.46</v>
      </c>
      <c r="D22" s="146">
        <v>79.46</v>
      </c>
      <c r="E22" s="147"/>
      <c r="F22" s="147"/>
      <c r="G22" s="147"/>
    </row>
    <row r="23" ht="33" customHeight="1" spans="1:7">
      <c r="A23" s="118">
        <v>2101101</v>
      </c>
      <c r="B23" s="145" t="s">
        <v>64</v>
      </c>
      <c r="C23" s="111">
        <v>10</v>
      </c>
      <c r="D23" s="146">
        <v>10</v>
      </c>
      <c r="E23" s="147"/>
      <c r="F23" s="147"/>
      <c r="G23" s="147"/>
    </row>
    <row r="24" ht="33" customHeight="1" spans="1:7">
      <c r="A24" s="118">
        <v>2101102</v>
      </c>
      <c r="B24" s="145" t="s">
        <v>65</v>
      </c>
      <c r="C24" s="111">
        <v>69.46</v>
      </c>
      <c r="D24" s="146">
        <v>69.46</v>
      </c>
      <c r="E24" s="147"/>
      <c r="F24" s="147"/>
      <c r="G24" s="147"/>
    </row>
    <row r="25" ht="33" customHeight="1" spans="1:7">
      <c r="A25" s="118">
        <v>221</v>
      </c>
      <c r="B25" s="145" t="s">
        <v>66</v>
      </c>
      <c r="C25" s="111">
        <v>140.86</v>
      </c>
      <c r="D25" s="146">
        <v>140.86</v>
      </c>
      <c r="E25" s="147"/>
      <c r="F25" s="147"/>
      <c r="G25" s="147"/>
    </row>
    <row r="26" ht="33" customHeight="1" spans="1:7">
      <c r="A26" s="118">
        <v>22102</v>
      </c>
      <c r="B26" s="145" t="s">
        <v>67</v>
      </c>
      <c r="C26" s="111">
        <v>140.86</v>
      </c>
      <c r="D26" s="146">
        <v>140.86</v>
      </c>
      <c r="E26" s="147"/>
      <c r="F26" s="147"/>
      <c r="G26" s="147"/>
    </row>
    <row r="27" ht="33" customHeight="1" spans="1:7">
      <c r="A27" s="118">
        <v>2210201</v>
      </c>
      <c r="B27" s="145" t="s">
        <v>68</v>
      </c>
      <c r="C27" s="111">
        <v>140.86</v>
      </c>
      <c r="D27" s="146">
        <v>140.86</v>
      </c>
      <c r="E27" s="147"/>
      <c r="F27" s="147"/>
      <c r="G27" s="14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13" workbookViewId="0">
      <selection activeCell="A8" sqref="A8:A28"/>
    </sheetView>
  </sheetViews>
  <sheetFormatPr defaultColWidth="6.875" defaultRowHeight="11.25" outlineLevelCol="4"/>
  <cols>
    <col min="1" max="1" width="19.375" style="77" customWidth="1"/>
    <col min="2" max="2" width="31.625" style="77" customWidth="1"/>
    <col min="3" max="5" width="24.125" style="77" customWidth="1"/>
    <col min="6" max="16384" width="6.875" style="77"/>
  </cols>
  <sheetData>
    <row r="1" ht="16.5" customHeight="1" spans="1:5">
      <c r="A1" s="53" t="s">
        <v>69</v>
      </c>
      <c r="B1" s="54"/>
      <c r="C1" s="54"/>
      <c r="D1" s="87"/>
      <c r="E1" s="87"/>
    </row>
    <row r="2" ht="16.5" customHeight="1" spans="1:5">
      <c r="A2" s="54"/>
      <c r="B2" s="54"/>
      <c r="C2" s="54"/>
      <c r="D2" s="87"/>
      <c r="E2" s="87"/>
    </row>
    <row r="3" ht="29.25" customHeight="1" spans="1:5">
      <c r="A3" s="78" t="s">
        <v>70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137" t="s">
        <v>2</v>
      </c>
    </row>
    <row r="5" ht="26.25" customHeight="1" spans="1:5">
      <c r="A5" s="138" t="s">
        <v>40</v>
      </c>
      <c r="B5" s="139"/>
      <c r="C5" s="140" t="s">
        <v>37</v>
      </c>
      <c r="D5" s="140" t="s">
        <v>71</v>
      </c>
      <c r="E5" s="140" t="s">
        <v>72</v>
      </c>
    </row>
    <row r="6" s="76" customFormat="1" ht="27.75" customHeight="1" spans="1:5">
      <c r="A6" s="80" t="s">
        <v>45</v>
      </c>
      <c r="B6" s="80" t="s">
        <v>46</v>
      </c>
      <c r="C6" s="141"/>
      <c r="D6" s="141"/>
      <c r="E6" s="141"/>
    </row>
    <row r="7" s="76" customFormat="1" ht="21" customHeight="1" spans="1:5">
      <c r="A7" s="115"/>
      <c r="B7" s="115" t="s">
        <v>47</v>
      </c>
      <c r="C7" s="111">
        <v>3766.88</v>
      </c>
      <c r="D7" s="111">
        <v>2434.84</v>
      </c>
      <c r="E7" s="111">
        <v>1332.04</v>
      </c>
    </row>
    <row r="8" s="76" customFormat="1" ht="21" customHeight="1" spans="1:5">
      <c r="A8" s="118">
        <v>205</v>
      </c>
      <c r="B8" s="115" t="s">
        <v>48</v>
      </c>
      <c r="C8" s="111">
        <v>3209.94</v>
      </c>
      <c r="D8" s="111"/>
      <c r="E8" s="111"/>
    </row>
    <row r="9" s="76" customFormat="1" ht="21" customHeight="1" spans="1:5">
      <c r="A9" s="118">
        <v>20502</v>
      </c>
      <c r="B9" s="115" t="s">
        <v>49</v>
      </c>
      <c r="C9" s="111">
        <v>3208.91</v>
      </c>
      <c r="D9" s="111"/>
      <c r="E9" s="111"/>
    </row>
    <row r="10" s="76" customFormat="1" ht="21" customHeight="1" spans="1:5">
      <c r="A10" s="118">
        <v>2050204</v>
      </c>
      <c r="B10" s="115" t="s">
        <v>50</v>
      </c>
      <c r="C10" s="111">
        <v>41.36</v>
      </c>
      <c r="D10" s="111">
        <v>41.36</v>
      </c>
      <c r="E10" s="111"/>
    </row>
    <row r="11" customFormat="1" ht="21" customHeight="1" spans="1:5">
      <c r="A11" s="118">
        <v>2050299</v>
      </c>
      <c r="B11" s="115" t="s">
        <v>51</v>
      </c>
      <c r="C11" s="111">
        <v>3167.55</v>
      </c>
      <c r="D11" s="111">
        <v>1886.54</v>
      </c>
      <c r="E11" s="111">
        <v>1281.01</v>
      </c>
    </row>
    <row r="12" customFormat="1" ht="21" customHeight="1" spans="1:5">
      <c r="A12" s="118">
        <v>20509</v>
      </c>
      <c r="B12" s="115" t="s">
        <v>52</v>
      </c>
      <c r="C12" s="111">
        <v>1.03</v>
      </c>
      <c r="D12" s="111"/>
      <c r="E12" s="111"/>
    </row>
    <row r="13" customFormat="1" ht="21" customHeight="1" spans="1:5">
      <c r="A13" s="118">
        <v>2050999</v>
      </c>
      <c r="B13" s="115" t="s">
        <v>53</v>
      </c>
      <c r="C13" s="111">
        <v>1.03</v>
      </c>
      <c r="D13" s="111"/>
      <c r="E13" s="111">
        <v>1.03</v>
      </c>
    </row>
    <row r="14" ht="21" customHeight="1" spans="1:5">
      <c r="A14" s="118">
        <v>206</v>
      </c>
      <c r="B14" s="115" t="s">
        <v>54</v>
      </c>
      <c r="C14" s="111">
        <v>50</v>
      </c>
      <c r="D14" s="111"/>
      <c r="E14" s="111"/>
    </row>
    <row r="15" ht="21" customHeight="1" spans="1:5">
      <c r="A15" s="118">
        <v>20604</v>
      </c>
      <c r="B15" s="115" t="s">
        <v>55</v>
      </c>
      <c r="C15" s="111">
        <v>50</v>
      </c>
      <c r="D15" s="111"/>
      <c r="E15" s="111"/>
    </row>
    <row r="16" ht="21" customHeight="1" spans="1:5">
      <c r="A16" s="118">
        <v>2060499</v>
      </c>
      <c r="B16" s="115" t="s">
        <v>56</v>
      </c>
      <c r="C16" s="111">
        <v>50</v>
      </c>
      <c r="D16" s="111"/>
      <c r="E16" s="111">
        <v>50</v>
      </c>
    </row>
    <row r="17" ht="21" customHeight="1" spans="1:5">
      <c r="A17" s="118">
        <v>208</v>
      </c>
      <c r="B17" s="115" t="s">
        <v>57</v>
      </c>
      <c r="C17" s="111">
        <v>286.62</v>
      </c>
      <c r="D17" s="111"/>
      <c r="E17" s="111"/>
    </row>
    <row r="18" ht="21" customHeight="1" spans="1:5">
      <c r="A18" s="118">
        <v>20805</v>
      </c>
      <c r="B18" s="115" t="s">
        <v>58</v>
      </c>
      <c r="C18" s="111">
        <v>286.62</v>
      </c>
      <c r="D18" s="111"/>
      <c r="E18" s="111"/>
    </row>
    <row r="19" ht="21" customHeight="1" spans="1:5">
      <c r="A19" s="118">
        <v>2080502</v>
      </c>
      <c r="B19" s="115" t="s">
        <v>59</v>
      </c>
      <c r="C19" s="111">
        <v>49.21</v>
      </c>
      <c r="D19" s="111">
        <v>49.21</v>
      </c>
      <c r="E19" s="111"/>
    </row>
    <row r="20" ht="21" customHeight="1" spans="1:5">
      <c r="A20" s="118">
        <v>2080505</v>
      </c>
      <c r="B20" s="115" t="s">
        <v>60</v>
      </c>
      <c r="C20" s="111">
        <v>187.81</v>
      </c>
      <c r="D20" s="111">
        <v>187.81</v>
      </c>
      <c r="E20" s="111"/>
    </row>
    <row r="21" ht="21" customHeight="1" spans="1:5">
      <c r="A21" s="118">
        <v>2080506</v>
      </c>
      <c r="B21" s="115" t="s">
        <v>61</v>
      </c>
      <c r="C21" s="111">
        <v>49.6</v>
      </c>
      <c r="D21" s="111">
        <v>49.6</v>
      </c>
      <c r="E21" s="111"/>
    </row>
    <row r="22" ht="21" customHeight="1" spans="1:5">
      <c r="A22" s="118">
        <v>210</v>
      </c>
      <c r="B22" s="115" t="s">
        <v>62</v>
      </c>
      <c r="C22" s="111">
        <v>79.46</v>
      </c>
      <c r="D22" s="111"/>
      <c r="E22" s="111"/>
    </row>
    <row r="23" ht="21" customHeight="1" spans="1:5">
      <c r="A23" s="118">
        <v>21011</v>
      </c>
      <c r="B23" s="115" t="s">
        <v>63</v>
      </c>
      <c r="C23" s="111">
        <v>79.46</v>
      </c>
      <c r="D23" s="111"/>
      <c r="E23" s="111"/>
    </row>
    <row r="24" ht="21" customHeight="1" spans="1:5">
      <c r="A24" s="118">
        <v>2101101</v>
      </c>
      <c r="B24" s="115" t="s">
        <v>64</v>
      </c>
      <c r="C24" s="111">
        <v>10</v>
      </c>
      <c r="D24" s="111">
        <v>10</v>
      </c>
      <c r="E24" s="111"/>
    </row>
    <row r="25" ht="21" customHeight="1" spans="1:5">
      <c r="A25" s="118">
        <v>2101102</v>
      </c>
      <c r="B25" s="115" t="s">
        <v>65</v>
      </c>
      <c r="C25" s="111">
        <v>69.46</v>
      </c>
      <c r="D25" s="111">
        <v>69.46</v>
      </c>
      <c r="E25" s="111"/>
    </row>
    <row r="26" ht="21" customHeight="1" spans="1:5">
      <c r="A26" s="118">
        <v>221</v>
      </c>
      <c r="B26" s="115" t="s">
        <v>66</v>
      </c>
      <c r="C26" s="111">
        <v>140.86</v>
      </c>
      <c r="D26" s="111"/>
      <c r="E26" s="111"/>
    </row>
    <row r="27" ht="21" customHeight="1" spans="1:5">
      <c r="A27" s="118">
        <v>22102</v>
      </c>
      <c r="B27" s="115" t="s">
        <v>67</v>
      </c>
      <c r="C27" s="111">
        <v>140.86</v>
      </c>
      <c r="D27" s="111"/>
      <c r="E27" s="111"/>
    </row>
    <row r="28" ht="21" customHeight="1" spans="1:5">
      <c r="A28" s="118">
        <v>2210201</v>
      </c>
      <c r="B28" s="115" t="s">
        <v>68</v>
      </c>
      <c r="C28" s="111">
        <v>140.86</v>
      </c>
      <c r="D28" s="111">
        <v>140.86</v>
      </c>
      <c r="E28" s="111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27" sqref="E27"/>
    </sheetView>
  </sheetViews>
  <sheetFormatPr defaultColWidth="6.875" defaultRowHeight="11.25" outlineLevelCol="5"/>
  <cols>
    <col min="1" max="1" width="28.125" style="77" customWidth="1"/>
    <col min="2" max="2" width="14.875" style="77" customWidth="1"/>
    <col min="3" max="3" width="30.375" style="77" customWidth="1"/>
    <col min="4" max="4" width="15.375" style="77" customWidth="1"/>
    <col min="5" max="6" width="17.125" style="77" customWidth="1"/>
    <col min="7" max="16384" width="6.875" style="77"/>
  </cols>
  <sheetData>
    <row r="1" ht="16.5" customHeight="1" spans="1:6">
      <c r="A1" s="79" t="s">
        <v>73</v>
      </c>
      <c r="B1" s="131"/>
      <c r="C1" s="131"/>
      <c r="D1" s="131"/>
      <c r="E1" s="131"/>
      <c r="F1" s="132"/>
    </row>
    <row r="2" ht="18.75" customHeight="1" spans="1:6">
      <c r="A2" s="133"/>
      <c r="B2" s="131"/>
      <c r="C2" s="131"/>
      <c r="D2" s="131"/>
      <c r="E2" s="131"/>
      <c r="F2" s="132"/>
    </row>
    <row r="3" ht="21" customHeight="1" spans="1:6">
      <c r="A3" s="93" t="s">
        <v>74</v>
      </c>
      <c r="B3" s="93"/>
      <c r="C3" s="93"/>
      <c r="D3" s="93"/>
      <c r="E3" s="93"/>
      <c r="F3" s="93"/>
    </row>
    <row r="4" ht="14.25" customHeight="1" spans="1:6">
      <c r="A4" s="134"/>
      <c r="B4" s="134"/>
      <c r="C4" s="134"/>
      <c r="D4" s="134"/>
      <c r="E4" s="134"/>
      <c r="F4" s="95" t="s">
        <v>2</v>
      </c>
    </row>
    <row r="5" ht="24" customHeight="1" spans="1:6">
      <c r="A5" s="156" t="s">
        <v>3</v>
      </c>
      <c r="B5" s="80"/>
      <c r="C5" s="156" t="s">
        <v>4</v>
      </c>
      <c r="D5" s="80"/>
      <c r="E5" s="80"/>
      <c r="F5" s="80"/>
    </row>
    <row r="6" ht="24" customHeight="1" spans="1:6">
      <c r="A6" s="156" t="s">
        <v>5</v>
      </c>
      <c r="B6" s="156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75</v>
      </c>
      <c r="E7" s="80" t="s">
        <v>41</v>
      </c>
      <c r="F7" s="80" t="s">
        <v>76</v>
      </c>
    </row>
    <row r="8" ht="28.5" customHeight="1" spans="1:6">
      <c r="A8" s="84" t="s">
        <v>11</v>
      </c>
      <c r="B8" s="111">
        <v>3766.88</v>
      </c>
      <c r="C8" s="82" t="s">
        <v>12</v>
      </c>
      <c r="D8" s="82"/>
      <c r="E8" s="82"/>
      <c r="F8" s="89"/>
    </row>
    <row r="9" ht="28.5" customHeight="1" spans="1:6">
      <c r="A9" s="84" t="s">
        <v>13</v>
      </c>
      <c r="B9" s="135"/>
      <c r="C9" s="82" t="s">
        <v>14</v>
      </c>
      <c r="D9" s="82"/>
      <c r="E9" s="82"/>
      <c r="F9" s="89"/>
    </row>
    <row r="10" ht="28.5" customHeight="1" spans="1:6">
      <c r="A10" s="84"/>
      <c r="B10" s="98"/>
      <c r="C10" s="82" t="s">
        <v>16</v>
      </c>
      <c r="D10" s="82"/>
      <c r="E10" s="82"/>
      <c r="F10" s="89"/>
    </row>
    <row r="11" ht="28.5" customHeight="1" spans="1:6">
      <c r="A11" s="84"/>
      <c r="B11" s="98"/>
      <c r="C11" s="84" t="s">
        <v>18</v>
      </c>
      <c r="D11" s="84"/>
      <c r="E11" s="84"/>
      <c r="F11" s="89"/>
    </row>
    <row r="12" ht="28.5" customHeight="1" spans="1:6">
      <c r="A12" s="84"/>
      <c r="B12" s="98"/>
      <c r="C12" s="82" t="s">
        <v>19</v>
      </c>
      <c r="D12" s="125">
        <f>E12</f>
        <v>3209.94</v>
      </c>
      <c r="E12" s="111">
        <v>3209.94</v>
      </c>
      <c r="F12" s="89"/>
    </row>
    <row r="13" ht="28.5" customHeight="1" spans="1:6">
      <c r="A13" s="84"/>
      <c r="B13" s="98"/>
      <c r="C13" s="82" t="s">
        <v>20</v>
      </c>
      <c r="D13" s="125">
        <f t="shared" ref="D13:D25" si="0">E13</f>
        <v>50</v>
      </c>
      <c r="E13" s="111">
        <v>50</v>
      </c>
      <c r="F13" s="89"/>
    </row>
    <row r="14" ht="28.5" customHeight="1" spans="1:6">
      <c r="A14" s="84"/>
      <c r="B14" s="98"/>
      <c r="C14" s="84" t="s">
        <v>21</v>
      </c>
      <c r="D14" s="125">
        <f t="shared" si="0"/>
        <v>0</v>
      </c>
      <c r="E14" s="111"/>
      <c r="F14" s="84"/>
    </row>
    <row r="15" ht="28.5" customHeight="1" spans="1:6">
      <c r="A15" s="84"/>
      <c r="B15" s="98"/>
      <c r="C15" s="84" t="s">
        <v>22</v>
      </c>
      <c r="D15" s="125">
        <f t="shared" si="0"/>
        <v>286.62</v>
      </c>
      <c r="E15" s="111">
        <v>286.62</v>
      </c>
      <c r="F15" s="84"/>
    </row>
    <row r="16" ht="28.5" customHeight="1" spans="1:6">
      <c r="A16" s="84"/>
      <c r="B16" s="98"/>
      <c r="C16" s="82" t="s">
        <v>23</v>
      </c>
      <c r="D16" s="125">
        <f t="shared" si="0"/>
        <v>79.46</v>
      </c>
      <c r="E16" s="111">
        <v>79.46</v>
      </c>
      <c r="F16" s="84"/>
    </row>
    <row r="17" ht="28.5" customHeight="1" spans="1:6">
      <c r="A17" s="84"/>
      <c r="B17" s="98"/>
      <c r="C17" s="82" t="s">
        <v>24</v>
      </c>
      <c r="D17" s="125" t="str">
        <f t="shared" si="0"/>
        <v> </v>
      </c>
      <c r="E17" s="111" t="s">
        <v>77</v>
      </c>
      <c r="F17" s="84"/>
    </row>
    <row r="18" ht="28.5" customHeight="1" spans="1:6">
      <c r="A18" s="84"/>
      <c r="B18" s="98"/>
      <c r="C18" s="84" t="s">
        <v>25</v>
      </c>
      <c r="D18" s="125">
        <f t="shared" si="0"/>
        <v>0</v>
      </c>
      <c r="E18" s="111"/>
      <c r="F18" s="84"/>
    </row>
    <row r="19" ht="28.5" customHeight="1" spans="1:6">
      <c r="A19" s="84"/>
      <c r="B19" s="98"/>
      <c r="C19" s="84" t="s">
        <v>26</v>
      </c>
      <c r="D19" s="125">
        <f t="shared" si="0"/>
        <v>0</v>
      </c>
      <c r="E19" s="111"/>
      <c r="F19" s="84"/>
    </row>
    <row r="20" ht="28.5" customHeight="1" spans="1:6">
      <c r="A20" s="84"/>
      <c r="B20" s="98"/>
      <c r="C20" s="84" t="s">
        <v>27</v>
      </c>
      <c r="D20" s="125">
        <f t="shared" si="0"/>
        <v>0</v>
      </c>
      <c r="E20" s="111"/>
      <c r="F20" s="84"/>
    </row>
    <row r="21" ht="28.5" customHeight="1" spans="1:6">
      <c r="A21" s="84"/>
      <c r="B21" s="98"/>
      <c r="C21" s="84" t="s">
        <v>78</v>
      </c>
      <c r="D21" s="125">
        <f t="shared" si="0"/>
        <v>0</v>
      </c>
      <c r="E21" s="111"/>
      <c r="F21" s="84"/>
    </row>
    <row r="22" ht="28.5" customHeight="1" spans="1:6">
      <c r="A22" s="84"/>
      <c r="B22" s="98"/>
      <c r="C22" s="84" t="s">
        <v>29</v>
      </c>
      <c r="D22" s="125">
        <f t="shared" si="0"/>
        <v>0</v>
      </c>
      <c r="E22" s="111"/>
      <c r="F22" s="84"/>
    </row>
    <row r="23" ht="28.5" customHeight="1" spans="1:6">
      <c r="A23" s="84"/>
      <c r="B23" s="98"/>
      <c r="C23" s="84" t="s">
        <v>30</v>
      </c>
      <c r="D23" s="125">
        <f t="shared" si="0"/>
        <v>0</v>
      </c>
      <c r="E23" s="111"/>
      <c r="F23" s="84"/>
    </row>
    <row r="24" ht="28.5" customHeight="1" spans="1:6">
      <c r="A24" s="84"/>
      <c r="B24" s="98"/>
      <c r="C24" s="84" t="s">
        <v>31</v>
      </c>
      <c r="D24" s="125">
        <f t="shared" si="0"/>
        <v>0</v>
      </c>
      <c r="E24" s="111"/>
      <c r="F24" s="84"/>
    </row>
    <row r="25" ht="28.5" customHeight="1" spans="1:6">
      <c r="A25" s="84"/>
      <c r="B25" s="98"/>
      <c r="C25" s="84" t="s">
        <v>32</v>
      </c>
      <c r="D25" s="125">
        <f t="shared" si="0"/>
        <v>140.86</v>
      </c>
      <c r="E25" s="111">
        <v>140.86</v>
      </c>
      <c r="F25" s="84"/>
    </row>
    <row r="26" ht="28.5" customHeight="1" spans="1:6">
      <c r="A26" s="84"/>
      <c r="B26" s="98"/>
      <c r="C26" s="84" t="s">
        <v>33</v>
      </c>
      <c r="D26" s="98"/>
      <c r="E26" s="111"/>
      <c r="F26" s="84"/>
    </row>
    <row r="27" ht="28.5" customHeight="1" spans="1:6">
      <c r="A27" s="84"/>
      <c r="B27" s="98"/>
      <c r="C27" s="84" t="s">
        <v>34</v>
      </c>
      <c r="D27" s="98"/>
      <c r="E27" s="111" t="s">
        <v>77</v>
      </c>
      <c r="F27" s="84"/>
    </row>
    <row r="28" ht="28.5" customHeight="1" spans="1:6">
      <c r="A28" s="84"/>
      <c r="B28" s="98"/>
      <c r="C28" s="84" t="s">
        <v>35</v>
      </c>
      <c r="D28" s="98"/>
      <c r="E28" s="98"/>
      <c r="F28" s="84"/>
    </row>
    <row r="29" ht="28.5" customHeight="1" spans="1:6">
      <c r="A29" s="80" t="s">
        <v>36</v>
      </c>
      <c r="B29" s="135">
        <f>SUM(B8:B28)</f>
        <v>3766.88</v>
      </c>
      <c r="C29" s="80" t="s">
        <v>37</v>
      </c>
      <c r="D29" s="136">
        <f>SUM(D12:D28)</f>
        <v>3766.88</v>
      </c>
      <c r="E29" s="136">
        <f>SUM(E12:E28)</f>
        <v>3766.88</v>
      </c>
      <c r="F29" s="8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22" workbookViewId="0">
      <selection activeCell="A7" sqref="A7:A29"/>
    </sheetView>
  </sheetViews>
  <sheetFormatPr defaultColWidth="6.875" defaultRowHeight="11.25"/>
  <cols>
    <col min="1" max="1" width="8.5" style="77" customWidth="1"/>
    <col min="2" max="2" width="39.25" style="77" customWidth="1"/>
    <col min="3" max="8" width="10" style="77" customWidth="1"/>
    <col min="9" max="11" width="10.875" style="77" customWidth="1"/>
    <col min="12" max="16384" width="6.875" style="77"/>
  </cols>
  <sheetData>
    <row r="1" ht="16.5" customHeight="1" spans="1:11">
      <c r="A1" s="53" t="s">
        <v>79</v>
      </c>
      <c r="B1" s="54"/>
      <c r="C1" s="54"/>
      <c r="D1" s="54"/>
      <c r="E1" s="54"/>
      <c r="F1" s="54"/>
      <c r="G1" s="54"/>
      <c r="H1" s="54"/>
      <c r="I1" s="87"/>
      <c r="J1" s="87"/>
      <c r="K1" s="87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87"/>
      <c r="J2" s="87"/>
      <c r="K2" s="87"/>
    </row>
    <row r="3" ht="29.25" customHeight="1" spans="1:11">
      <c r="A3" s="78" t="s">
        <v>80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7"/>
      <c r="B4" s="117"/>
      <c r="C4" s="117"/>
      <c r="D4" s="117"/>
      <c r="E4" s="117"/>
      <c r="F4" s="117"/>
      <c r="G4" s="117"/>
      <c r="H4" s="117"/>
      <c r="I4" s="117"/>
      <c r="J4" s="88" t="s">
        <v>2</v>
      </c>
      <c r="K4" s="88"/>
    </row>
    <row r="5" ht="26.25" customHeight="1" spans="1:11">
      <c r="A5" s="80" t="s">
        <v>40</v>
      </c>
      <c r="B5" s="80"/>
      <c r="C5" s="80" t="s">
        <v>81</v>
      </c>
      <c r="D5" s="80"/>
      <c r="E5" s="80"/>
      <c r="F5" s="80" t="s">
        <v>82</v>
      </c>
      <c r="G5" s="80"/>
      <c r="H5" s="80"/>
      <c r="I5" s="80" t="s">
        <v>83</v>
      </c>
      <c r="J5" s="80"/>
      <c r="K5" s="80"/>
    </row>
    <row r="6" s="76" customFormat="1" ht="30.75" customHeight="1" spans="1:11">
      <c r="A6" s="80" t="s">
        <v>45</v>
      </c>
      <c r="B6" s="80" t="s">
        <v>46</v>
      </c>
      <c r="C6" s="80" t="s">
        <v>47</v>
      </c>
      <c r="D6" s="80" t="s">
        <v>71</v>
      </c>
      <c r="E6" s="80" t="s">
        <v>72</v>
      </c>
      <c r="F6" s="80" t="s">
        <v>47</v>
      </c>
      <c r="G6" s="80" t="s">
        <v>71</v>
      </c>
      <c r="H6" s="80" t="s">
        <v>72</v>
      </c>
      <c r="I6" s="80" t="s">
        <v>47</v>
      </c>
      <c r="J6" s="80" t="s">
        <v>71</v>
      </c>
      <c r="K6" s="80" t="s">
        <v>72</v>
      </c>
    </row>
    <row r="7" s="76" customFormat="1" ht="34" customHeight="1" spans="1:11">
      <c r="A7" s="118">
        <v>205</v>
      </c>
      <c r="B7" s="119" t="s">
        <v>48</v>
      </c>
      <c r="C7" s="120">
        <v>3468.64</v>
      </c>
      <c r="D7" s="120">
        <v>2941.74</v>
      </c>
      <c r="E7" s="121">
        <v>526.9</v>
      </c>
      <c r="F7" s="122">
        <v>3209.94</v>
      </c>
      <c r="G7" s="122">
        <v>1927.9</v>
      </c>
      <c r="H7" s="122">
        <v>1282.04</v>
      </c>
      <c r="I7" s="129">
        <f>(F7-C7)/C7*100%</f>
        <v>-0.0745825453203561</v>
      </c>
      <c r="J7" s="129">
        <f>(G7-D7)/D7*100%</f>
        <v>-0.344639567058951</v>
      </c>
      <c r="K7" s="130">
        <f>(H7-E7)/E7*100%</f>
        <v>1.43317517555513</v>
      </c>
    </row>
    <row r="8" s="76" customFormat="1" ht="34" customHeight="1" spans="1:11">
      <c r="A8" s="118">
        <v>20502</v>
      </c>
      <c r="B8" s="119" t="s">
        <v>49</v>
      </c>
      <c r="C8" s="120">
        <v>3468.64</v>
      </c>
      <c r="D8" s="120">
        <v>2941.74</v>
      </c>
      <c r="E8" s="123">
        <v>526.9</v>
      </c>
      <c r="F8" s="122">
        <v>3208.91</v>
      </c>
      <c r="G8" s="122">
        <v>1927.9</v>
      </c>
      <c r="H8" s="122">
        <v>1281.01</v>
      </c>
      <c r="I8" s="129">
        <f>(F8-C8)/C8*100%</f>
        <v>-0.0748794916739702</v>
      </c>
      <c r="J8" s="129">
        <f t="shared" ref="J8:J30" si="0">(G8-D8)/D8*100%</f>
        <v>-0.344639567058951</v>
      </c>
      <c r="K8" s="130">
        <f>(H8-E8)/E8*100%</f>
        <v>1.43122034541659</v>
      </c>
    </row>
    <row r="9" s="76" customFormat="1" ht="34" customHeight="1" spans="1:11">
      <c r="A9" s="118">
        <v>2050201</v>
      </c>
      <c r="B9" s="119" t="s">
        <v>84</v>
      </c>
      <c r="C9" s="120">
        <v>47.4</v>
      </c>
      <c r="D9" s="124"/>
      <c r="E9" s="120">
        <v>47.4</v>
      </c>
      <c r="F9" s="122">
        <v>0</v>
      </c>
      <c r="G9" s="122"/>
      <c r="H9" s="122">
        <v>0</v>
      </c>
      <c r="I9" s="129">
        <f t="shared" ref="I9:I30" si="1">(F9-C9)/C9*100%</f>
        <v>-1</v>
      </c>
      <c r="J9" s="129"/>
      <c r="K9" s="130">
        <f>(H9-E9)/E9*100%</f>
        <v>-1</v>
      </c>
    </row>
    <row r="10" s="76" customFormat="1" ht="34" customHeight="1" spans="1:11">
      <c r="A10" s="118">
        <v>2050204</v>
      </c>
      <c r="B10" s="119" t="s">
        <v>50</v>
      </c>
      <c r="C10" s="120">
        <v>47.76</v>
      </c>
      <c r="D10" s="120">
        <v>47.76</v>
      </c>
      <c r="E10" s="123"/>
      <c r="F10" s="122">
        <v>41.36</v>
      </c>
      <c r="G10" s="122">
        <v>41.36</v>
      </c>
      <c r="H10" s="122"/>
      <c r="I10" s="129">
        <f t="shared" si="1"/>
        <v>-0.134003350083752</v>
      </c>
      <c r="J10" s="129">
        <f t="shared" si="0"/>
        <v>-0.134003350083752</v>
      </c>
      <c r="K10" s="130"/>
    </row>
    <row r="11" s="76" customFormat="1" ht="34" customHeight="1" spans="1:11">
      <c r="A11" s="118">
        <v>2050299</v>
      </c>
      <c r="B11" s="119" t="s">
        <v>51</v>
      </c>
      <c r="C11" s="120">
        <v>3373.48</v>
      </c>
      <c r="D11" s="120">
        <v>2893.98</v>
      </c>
      <c r="E11" s="121">
        <v>479.5</v>
      </c>
      <c r="F11" s="122">
        <v>3167.55</v>
      </c>
      <c r="G11" s="122">
        <v>1886.54</v>
      </c>
      <c r="H11" s="122">
        <v>1281.01</v>
      </c>
      <c r="I11" s="129">
        <f t="shared" si="1"/>
        <v>-0.0610437886099813</v>
      </c>
      <c r="J11" s="129">
        <f t="shared" si="0"/>
        <v>-0.348115743716266</v>
      </c>
      <c r="K11" s="130">
        <f>(H11-E11)/E11*100%</f>
        <v>1.67155370177268</v>
      </c>
    </row>
    <row r="12" s="76" customFormat="1" ht="34" customHeight="1" spans="1:11">
      <c r="A12" s="118">
        <v>20509</v>
      </c>
      <c r="B12" s="119" t="s">
        <v>52</v>
      </c>
      <c r="C12" s="98"/>
      <c r="D12" s="98"/>
      <c r="E12" s="98"/>
      <c r="F12" s="122">
        <v>1.03</v>
      </c>
      <c r="G12" s="122"/>
      <c r="H12" s="122">
        <v>1.03</v>
      </c>
      <c r="I12" s="129"/>
      <c r="J12" s="129"/>
      <c r="K12" s="130"/>
    </row>
    <row r="13" customFormat="1" ht="34" customHeight="1" spans="1:11">
      <c r="A13" s="118">
        <v>2050999</v>
      </c>
      <c r="B13" s="119" t="s">
        <v>53</v>
      </c>
      <c r="C13" s="98"/>
      <c r="D13" s="98"/>
      <c r="E13" s="98"/>
      <c r="F13" s="122">
        <v>1.03</v>
      </c>
      <c r="G13" s="122"/>
      <c r="H13" s="122">
        <v>1.03</v>
      </c>
      <c r="I13" s="129"/>
      <c r="J13" s="129"/>
      <c r="K13" s="130"/>
    </row>
    <row r="14" ht="34" customHeight="1" spans="1:11">
      <c r="A14" s="118">
        <v>206</v>
      </c>
      <c r="B14" s="119" t="s">
        <v>54</v>
      </c>
      <c r="C14" s="120">
        <v>50</v>
      </c>
      <c r="D14" s="120"/>
      <c r="E14" s="120">
        <v>50</v>
      </c>
      <c r="F14" s="122">
        <v>50</v>
      </c>
      <c r="G14" s="122"/>
      <c r="H14" s="122">
        <v>50</v>
      </c>
      <c r="I14" s="129">
        <f t="shared" si="1"/>
        <v>0</v>
      </c>
      <c r="J14" s="129"/>
      <c r="K14" s="130">
        <f>(H14-E14)/E14*100%</f>
        <v>0</v>
      </c>
    </row>
    <row r="15" ht="34" customHeight="1" spans="1:11">
      <c r="A15" s="118">
        <v>20604</v>
      </c>
      <c r="B15" s="119" t="s">
        <v>55</v>
      </c>
      <c r="C15" s="120">
        <v>50</v>
      </c>
      <c r="D15" s="120"/>
      <c r="E15" s="120">
        <v>50</v>
      </c>
      <c r="F15" s="122">
        <v>50</v>
      </c>
      <c r="G15" s="122"/>
      <c r="H15" s="122">
        <v>50</v>
      </c>
      <c r="I15" s="129">
        <f t="shared" si="1"/>
        <v>0</v>
      </c>
      <c r="J15" s="129"/>
      <c r="K15" s="130">
        <f>(H15-E15)/E15*100%</f>
        <v>0</v>
      </c>
    </row>
    <row r="16" ht="34" customHeight="1" spans="1:11">
      <c r="A16" s="118">
        <v>2060499</v>
      </c>
      <c r="B16" s="119" t="s">
        <v>56</v>
      </c>
      <c r="C16" s="120">
        <v>50</v>
      </c>
      <c r="D16" s="120"/>
      <c r="E16" s="120">
        <v>50</v>
      </c>
      <c r="F16" s="122">
        <v>50</v>
      </c>
      <c r="G16" s="122"/>
      <c r="H16" s="122">
        <v>50</v>
      </c>
      <c r="I16" s="129">
        <f t="shared" si="1"/>
        <v>0</v>
      </c>
      <c r="J16" s="129"/>
      <c r="K16" s="130">
        <f>(H16-E16)/E16*100%</f>
        <v>0</v>
      </c>
    </row>
    <row r="17" ht="34" customHeight="1" spans="1:11">
      <c r="A17" s="118">
        <v>208</v>
      </c>
      <c r="B17" s="119" t="s">
        <v>57</v>
      </c>
      <c r="C17" s="120">
        <v>334.72</v>
      </c>
      <c r="D17" s="120">
        <v>334.72</v>
      </c>
      <c r="E17" s="125"/>
      <c r="F17" s="122">
        <v>286.62</v>
      </c>
      <c r="G17" s="122">
        <v>286.62</v>
      </c>
      <c r="H17" s="122"/>
      <c r="I17" s="129">
        <f t="shared" si="1"/>
        <v>-0.143702198852773</v>
      </c>
      <c r="J17" s="129">
        <f t="shared" si="0"/>
        <v>-0.143702198852773</v>
      </c>
      <c r="K17" s="130"/>
    </row>
    <row r="18" ht="34" customHeight="1" spans="1:11">
      <c r="A18" s="118">
        <v>20805</v>
      </c>
      <c r="B18" s="119" t="s">
        <v>58</v>
      </c>
      <c r="C18" s="120">
        <v>334.72</v>
      </c>
      <c r="D18" s="120">
        <v>334.72</v>
      </c>
      <c r="E18" s="126"/>
      <c r="F18" s="122">
        <v>286.62</v>
      </c>
      <c r="G18" s="122">
        <v>286.62</v>
      </c>
      <c r="H18" s="122"/>
      <c r="I18" s="129">
        <f t="shared" si="1"/>
        <v>-0.143702198852773</v>
      </c>
      <c r="J18" s="129">
        <f t="shared" si="0"/>
        <v>-0.143702198852773</v>
      </c>
      <c r="K18" s="130"/>
    </row>
    <row r="19" ht="34" customHeight="1" spans="1:11">
      <c r="A19" s="118">
        <v>2080502</v>
      </c>
      <c r="B19" s="119" t="s">
        <v>59</v>
      </c>
      <c r="C19" s="120">
        <v>55.97</v>
      </c>
      <c r="D19" s="120">
        <v>55.97</v>
      </c>
      <c r="E19" s="126"/>
      <c r="F19" s="122">
        <v>49.21</v>
      </c>
      <c r="G19" s="122">
        <v>49.21</v>
      </c>
      <c r="H19" s="122"/>
      <c r="I19" s="129">
        <f t="shared" si="1"/>
        <v>-0.12077898874397</v>
      </c>
      <c r="J19" s="129">
        <f t="shared" si="0"/>
        <v>-0.12077898874397</v>
      </c>
      <c r="K19" s="130"/>
    </row>
    <row r="20" ht="34" customHeight="1" spans="1:11">
      <c r="A20" s="118">
        <v>2080505</v>
      </c>
      <c r="B20" s="119" t="s">
        <v>60</v>
      </c>
      <c r="C20" s="120">
        <v>256.63</v>
      </c>
      <c r="D20" s="120">
        <v>256.63</v>
      </c>
      <c r="E20" s="126"/>
      <c r="F20" s="122">
        <v>187.81</v>
      </c>
      <c r="G20" s="122">
        <v>187.81</v>
      </c>
      <c r="H20" s="122"/>
      <c r="I20" s="129">
        <f t="shared" si="1"/>
        <v>-0.268168179869852</v>
      </c>
      <c r="J20" s="129">
        <f t="shared" si="0"/>
        <v>-0.268168179869852</v>
      </c>
      <c r="K20" s="130"/>
    </row>
    <row r="21" ht="34" customHeight="1" spans="1:11">
      <c r="A21" s="118">
        <v>2080506</v>
      </c>
      <c r="B21" s="119" t="s">
        <v>61</v>
      </c>
      <c r="C21" s="120">
        <v>22.12</v>
      </c>
      <c r="D21" s="120">
        <v>22.12</v>
      </c>
      <c r="E21" s="126"/>
      <c r="F21" s="122">
        <v>49.6</v>
      </c>
      <c r="G21" s="122">
        <v>49.6</v>
      </c>
      <c r="H21" s="122"/>
      <c r="I21" s="129">
        <f t="shared" si="1"/>
        <v>1.24231464737794</v>
      </c>
      <c r="J21" s="129">
        <f t="shared" si="0"/>
        <v>1.24231464737794</v>
      </c>
      <c r="K21" s="130"/>
    </row>
    <row r="22" ht="34" customHeight="1" spans="1:11">
      <c r="A22" s="118">
        <v>210</v>
      </c>
      <c r="B22" s="119" t="s">
        <v>62</v>
      </c>
      <c r="C22" s="120">
        <v>107.33</v>
      </c>
      <c r="D22" s="120">
        <v>107.33</v>
      </c>
      <c r="E22" s="126"/>
      <c r="F22" s="122">
        <v>79.46</v>
      </c>
      <c r="G22" s="122">
        <v>79.46</v>
      </c>
      <c r="H22" s="122"/>
      <c r="I22" s="129">
        <f t="shared" si="1"/>
        <v>-0.259666449268611</v>
      </c>
      <c r="J22" s="129">
        <f t="shared" si="0"/>
        <v>-0.259666449268611</v>
      </c>
      <c r="K22" s="130"/>
    </row>
    <row r="23" ht="34" customHeight="1" spans="1:11">
      <c r="A23" s="118">
        <v>21011</v>
      </c>
      <c r="B23" s="119" t="s">
        <v>63</v>
      </c>
      <c r="C23" s="120">
        <v>107.33</v>
      </c>
      <c r="D23" s="120">
        <v>107.33</v>
      </c>
      <c r="E23" s="126"/>
      <c r="F23" s="122">
        <v>79.46</v>
      </c>
      <c r="G23" s="122">
        <v>79.46</v>
      </c>
      <c r="H23" s="122"/>
      <c r="I23" s="129">
        <f t="shared" si="1"/>
        <v>-0.259666449268611</v>
      </c>
      <c r="J23" s="129">
        <f t="shared" si="0"/>
        <v>-0.259666449268611</v>
      </c>
      <c r="K23" s="130"/>
    </row>
    <row r="24" ht="34" customHeight="1" spans="1:11">
      <c r="A24" s="118">
        <v>2101101</v>
      </c>
      <c r="B24" s="119" t="s">
        <v>64</v>
      </c>
      <c r="C24" s="120">
        <v>6.65</v>
      </c>
      <c r="D24" s="120">
        <v>6.65</v>
      </c>
      <c r="E24" s="126"/>
      <c r="F24" s="122">
        <v>10</v>
      </c>
      <c r="G24" s="122">
        <v>10</v>
      </c>
      <c r="H24" s="122"/>
      <c r="I24" s="129">
        <f t="shared" si="1"/>
        <v>0.503759398496241</v>
      </c>
      <c r="J24" s="129">
        <f t="shared" si="0"/>
        <v>0.503759398496241</v>
      </c>
      <c r="K24" s="130"/>
    </row>
    <row r="25" ht="34" customHeight="1" spans="1:11">
      <c r="A25" s="118">
        <v>2101102</v>
      </c>
      <c r="B25" s="119" t="s">
        <v>65</v>
      </c>
      <c r="C25" s="120">
        <v>97.61</v>
      </c>
      <c r="D25" s="120">
        <v>97.61</v>
      </c>
      <c r="E25" s="126"/>
      <c r="F25" s="122">
        <v>69.46</v>
      </c>
      <c r="G25" s="122">
        <v>69.46</v>
      </c>
      <c r="H25" s="122"/>
      <c r="I25" s="129">
        <f t="shared" si="1"/>
        <v>-0.28839258272718</v>
      </c>
      <c r="J25" s="129">
        <f t="shared" si="0"/>
        <v>-0.28839258272718</v>
      </c>
      <c r="K25" s="130"/>
    </row>
    <row r="26" ht="34" customHeight="1" spans="1:11">
      <c r="A26" s="118">
        <v>2101103</v>
      </c>
      <c r="B26" s="127" t="s">
        <v>85</v>
      </c>
      <c r="C26" s="120">
        <v>3.07</v>
      </c>
      <c r="D26" s="120">
        <v>3.07</v>
      </c>
      <c r="E26" s="126"/>
      <c r="F26" s="122"/>
      <c r="G26" s="122"/>
      <c r="H26" s="122"/>
      <c r="I26" s="129">
        <f t="shared" si="1"/>
        <v>-1</v>
      </c>
      <c r="J26" s="129">
        <f t="shared" si="0"/>
        <v>-1</v>
      </c>
      <c r="K26" s="130"/>
    </row>
    <row r="27" ht="34" customHeight="1" spans="1:11">
      <c r="A27" s="118">
        <v>221</v>
      </c>
      <c r="B27" s="119" t="s">
        <v>66</v>
      </c>
      <c r="C27" s="120">
        <v>192.47</v>
      </c>
      <c r="D27" s="120">
        <v>192.47</v>
      </c>
      <c r="E27" s="126"/>
      <c r="F27" s="122">
        <v>140.86</v>
      </c>
      <c r="G27" s="122">
        <v>140.86</v>
      </c>
      <c r="H27" s="122"/>
      <c r="I27" s="129">
        <f t="shared" si="1"/>
        <v>-0.268145685041825</v>
      </c>
      <c r="J27" s="129">
        <f t="shared" si="0"/>
        <v>-0.268145685041825</v>
      </c>
      <c r="K27" s="130"/>
    </row>
    <row r="28" ht="34" customHeight="1" spans="1:11">
      <c r="A28" s="118">
        <v>22102</v>
      </c>
      <c r="B28" s="119" t="s">
        <v>67</v>
      </c>
      <c r="C28" s="120">
        <v>192.47</v>
      </c>
      <c r="D28" s="120">
        <v>192.47</v>
      </c>
      <c r="E28" s="126"/>
      <c r="F28" s="122">
        <v>140.86</v>
      </c>
      <c r="G28" s="122">
        <v>140.86</v>
      </c>
      <c r="H28" s="122"/>
      <c r="I28" s="129">
        <f t="shared" si="1"/>
        <v>-0.268145685041825</v>
      </c>
      <c r="J28" s="129">
        <f t="shared" si="0"/>
        <v>-0.268145685041825</v>
      </c>
      <c r="K28" s="130"/>
    </row>
    <row r="29" ht="34" customHeight="1" spans="1:11">
      <c r="A29" s="118">
        <v>2210201</v>
      </c>
      <c r="B29" s="119" t="s">
        <v>68</v>
      </c>
      <c r="C29" s="120">
        <v>192.47</v>
      </c>
      <c r="D29" s="120">
        <v>192.47</v>
      </c>
      <c r="E29" s="126"/>
      <c r="F29" s="122">
        <v>140.86</v>
      </c>
      <c r="G29" s="122">
        <v>140.86</v>
      </c>
      <c r="H29" s="122"/>
      <c r="I29" s="129">
        <f t="shared" si="1"/>
        <v>-0.268145685041825</v>
      </c>
      <c r="J29" s="129">
        <f t="shared" si="0"/>
        <v>-0.268145685041825</v>
      </c>
      <c r="K29" s="130"/>
    </row>
    <row r="30" ht="31" customHeight="1" spans="1:11">
      <c r="A30" s="128" t="s">
        <v>47</v>
      </c>
      <c r="B30" s="128"/>
      <c r="C30" s="120">
        <f t="shared" ref="C30:H30" si="2">C7+C14+C17+C22+C27</f>
        <v>4153.16</v>
      </c>
      <c r="D30" s="120">
        <f t="shared" si="2"/>
        <v>3576.26</v>
      </c>
      <c r="E30" s="122">
        <f t="shared" si="2"/>
        <v>576.9</v>
      </c>
      <c r="F30" s="122">
        <f t="shared" si="2"/>
        <v>3766.88</v>
      </c>
      <c r="G30" s="122">
        <f t="shared" si="2"/>
        <v>2434.84</v>
      </c>
      <c r="H30" s="122">
        <f t="shared" si="2"/>
        <v>1332.04</v>
      </c>
      <c r="I30" s="129">
        <f t="shared" si="1"/>
        <v>-0.0930086969921698</v>
      </c>
      <c r="J30" s="129">
        <f t="shared" si="0"/>
        <v>-0.319165832461846</v>
      </c>
      <c r="K30" s="130">
        <f>(H30-E30)/E30*100%</f>
        <v>1.30896169180101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opLeftCell="A25" workbookViewId="0">
      <selection activeCell="B5" sqref="B5:B39"/>
    </sheetView>
  </sheetViews>
  <sheetFormatPr defaultColWidth="9" defaultRowHeight="14.25" outlineLevelCol="2"/>
  <cols>
    <col min="1" max="1" width="38.375" customWidth="1"/>
    <col min="2" max="2" width="20.625" customWidth="1"/>
    <col min="3" max="3" width="22.125" customWidth="1"/>
  </cols>
  <sheetData>
    <row r="1" ht="19.5" customHeight="1" spans="1:3">
      <c r="A1" s="105" t="s">
        <v>86</v>
      </c>
      <c r="B1" s="106"/>
      <c r="C1" s="106"/>
    </row>
    <row r="2" ht="44.25" customHeight="1" spans="1:3">
      <c r="A2" s="107" t="s">
        <v>87</v>
      </c>
      <c r="B2" s="107"/>
      <c r="C2" s="107"/>
    </row>
    <row r="3" ht="20.25" customHeight="1" spans="3:3">
      <c r="C3" s="108" t="s">
        <v>2</v>
      </c>
    </row>
    <row r="4" ht="22.5" customHeight="1" spans="1:3">
      <c r="A4" s="109" t="s">
        <v>88</v>
      </c>
      <c r="B4" s="109" t="s">
        <v>6</v>
      </c>
      <c r="C4" s="109" t="s">
        <v>89</v>
      </c>
    </row>
    <row r="5" ht="22.5" customHeight="1" spans="1:3">
      <c r="A5" s="110" t="s">
        <v>90</v>
      </c>
      <c r="B5" s="111">
        <v>1721.54</v>
      </c>
      <c r="C5" s="110"/>
    </row>
    <row r="6" ht="22.5" customHeight="1" spans="1:3">
      <c r="A6" s="110" t="s">
        <v>91</v>
      </c>
      <c r="B6" s="111">
        <v>735.55</v>
      </c>
      <c r="C6" s="110"/>
    </row>
    <row r="7" ht="22.5" customHeight="1" spans="1:3">
      <c r="A7" s="110" t="s">
        <v>92</v>
      </c>
      <c r="B7" s="111">
        <v>125.97</v>
      </c>
      <c r="C7" s="110"/>
    </row>
    <row r="8" ht="22.5" customHeight="1" spans="1:3">
      <c r="A8" s="110" t="s">
        <v>93</v>
      </c>
      <c r="B8" s="111">
        <v>5.52</v>
      </c>
      <c r="C8" s="110"/>
    </row>
    <row r="9" ht="22.5" customHeight="1" spans="1:3">
      <c r="A9" s="110" t="s">
        <v>94</v>
      </c>
      <c r="B9" s="111">
        <v>394.99</v>
      </c>
      <c r="C9" s="110"/>
    </row>
    <row r="10" ht="22.5" customHeight="1" spans="1:3">
      <c r="A10" s="110" t="s">
        <v>95</v>
      </c>
      <c r="B10" s="111">
        <v>187.81</v>
      </c>
      <c r="C10" s="110"/>
    </row>
    <row r="11" ht="22.5" customHeight="1" spans="1:3">
      <c r="A11" s="110" t="s">
        <v>96</v>
      </c>
      <c r="B11" s="111">
        <v>49.6</v>
      </c>
      <c r="C11" s="110"/>
    </row>
    <row r="12" ht="22.5" customHeight="1" spans="1:3">
      <c r="A12" s="110" t="s">
        <v>97</v>
      </c>
      <c r="B12" s="111">
        <v>76.3</v>
      </c>
      <c r="C12" s="110"/>
    </row>
    <row r="13" ht="22.5" customHeight="1" spans="1:3">
      <c r="A13" s="110" t="s">
        <v>98</v>
      </c>
      <c r="B13" s="111">
        <v>3.16</v>
      </c>
      <c r="C13" s="110"/>
    </row>
    <row r="14" ht="22.5" customHeight="1" spans="1:3">
      <c r="A14" s="110" t="s">
        <v>99</v>
      </c>
      <c r="B14" s="111">
        <v>0.71</v>
      </c>
      <c r="C14" s="110"/>
    </row>
    <row r="15" ht="22.5" customHeight="1" spans="1:3">
      <c r="A15" s="110" t="s">
        <v>100</v>
      </c>
      <c r="B15" s="111">
        <v>140.86</v>
      </c>
      <c r="C15" s="110"/>
    </row>
    <row r="16" ht="22.5" customHeight="1" spans="1:3">
      <c r="A16" s="110" t="s">
        <v>101</v>
      </c>
      <c r="B16" s="111">
        <v>1.07</v>
      </c>
      <c r="C16" s="110"/>
    </row>
    <row r="17" ht="22.5" customHeight="1" spans="1:3">
      <c r="A17" s="110" t="s">
        <v>102</v>
      </c>
      <c r="B17" s="112">
        <v>273.28</v>
      </c>
      <c r="C17" s="110"/>
    </row>
    <row r="18" ht="22.5" customHeight="1" spans="1:3">
      <c r="A18" s="110" t="s">
        <v>103</v>
      </c>
      <c r="B18" s="112">
        <v>14.13</v>
      </c>
      <c r="C18" s="110"/>
    </row>
    <row r="19" ht="22.5" customHeight="1" spans="1:3">
      <c r="A19" s="110" t="s">
        <v>104</v>
      </c>
      <c r="B19" s="112">
        <v>4.75</v>
      </c>
      <c r="C19" s="110"/>
    </row>
    <row r="20" ht="22.5" customHeight="1" spans="1:3">
      <c r="A20" s="110" t="s">
        <v>105</v>
      </c>
      <c r="B20" s="112">
        <v>0.21</v>
      </c>
      <c r="C20" s="110"/>
    </row>
    <row r="21" ht="22.5" customHeight="1" spans="1:3">
      <c r="A21" s="110" t="s">
        <v>106</v>
      </c>
      <c r="B21" s="112">
        <v>2.1</v>
      </c>
      <c r="C21" s="110"/>
    </row>
    <row r="22" ht="22.5" customHeight="1" spans="1:3">
      <c r="A22" s="110" t="s">
        <v>107</v>
      </c>
      <c r="B22" s="112">
        <v>2.2</v>
      </c>
      <c r="C22" s="110"/>
    </row>
    <row r="23" ht="22.5" customHeight="1" spans="1:3">
      <c r="A23" s="110" t="s">
        <v>108</v>
      </c>
      <c r="B23" s="112">
        <v>2.5</v>
      </c>
      <c r="C23" s="110"/>
    </row>
    <row r="24" ht="22.5" customHeight="1" spans="1:3">
      <c r="A24" s="110" t="s">
        <v>109</v>
      </c>
      <c r="B24" s="112">
        <v>12</v>
      </c>
      <c r="C24" s="110"/>
    </row>
    <row r="25" ht="22.5" customHeight="1" spans="1:3">
      <c r="A25" s="110" t="s">
        <v>110</v>
      </c>
      <c r="B25" s="112">
        <v>1</v>
      </c>
      <c r="C25" s="110"/>
    </row>
    <row r="26" ht="22.5" customHeight="1" spans="1:3">
      <c r="A26" s="110" t="s">
        <v>111</v>
      </c>
      <c r="B26" s="112">
        <v>8.38</v>
      </c>
      <c r="C26" s="110"/>
    </row>
    <row r="27" ht="22.5" customHeight="1" spans="1:3">
      <c r="A27" s="110" t="s">
        <v>112</v>
      </c>
      <c r="B27" s="112">
        <v>178.2</v>
      </c>
      <c r="C27" s="110"/>
    </row>
    <row r="28" ht="22.5" customHeight="1" spans="1:3">
      <c r="A28" s="110" t="s">
        <v>113</v>
      </c>
      <c r="B28" s="112">
        <v>25.2</v>
      </c>
      <c r="C28" s="110"/>
    </row>
    <row r="29" ht="22.5" customHeight="1" spans="1:3">
      <c r="A29" s="113" t="s">
        <v>114</v>
      </c>
      <c r="B29" s="112">
        <v>2</v>
      </c>
      <c r="C29" s="110"/>
    </row>
    <row r="30" ht="22.5" customHeight="1" spans="1:3">
      <c r="A30" s="110" t="s">
        <v>115</v>
      </c>
      <c r="B30" s="112">
        <v>15.12</v>
      </c>
      <c r="C30" s="110"/>
    </row>
    <row r="31" ht="22.5" customHeight="1" spans="1:3">
      <c r="A31" s="114" t="s">
        <v>116</v>
      </c>
      <c r="B31" s="112">
        <v>5.49</v>
      </c>
      <c r="C31" s="110"/>
    </row>
    <row r="32" ht="22.5" customHeight="1" spans="1:3">
      <c r="A32" s="110" t="s">
        <v>117</v>
      </c>
      <c r="B32" s="112">
        <v>429.02</v>
      </c>
      <c r="C32" s="110"/>
    </row>
    <row r="33" ht="22.5" customHeight="1" spans="1:3">
      <c r="A33" s="110" t="s">
        <v>118</v>
      </c>
      <c r="B33" s="112">
        <v>49.21</v>
      </c>
      <c r="C33" s="110"/>
    </row>
    <row r="34" ht="22.5" customHeight="1" spans="1:3">
      <c r="A34" s="110" t="s">
        <v>119</v>
      </c>
      <c r="B34" s="112">
        <v>16.2</v>
      </c>
      <c r="C34" s="110"/>
    </row>
    <row r="35" ht="22.5" customHeight="1" spans="1:3">
      <c r="A35" s="110" t="s">
        <v>120</v>
      </c>
      <c r="B35" s="112">
        <v>41.36</v>
      </c>
      <c r="C35" s="110"/>
    </row>
    <row r="36" ht="22.5" customHeight="1" spans="1:3">
      <c r="A36" s="110" t="s">
        <v>121</v>
      </c>
      <c r="B36" s="112">
        <v>322.25</v>
      </c>
      <c r="C36" s="110"/>
    </row>
    <row r="37" ht="22.5" customHeight="1" spans="1:3">
      <c r="A37" s="115" t="s">
        <v>122</v>
      </c>
      <c r="B37" s="112">
        <v>11</v>
      </c>
      <c r="C37" s="110"/>
    </row>
    <row r="38" ht="22.5" customHeight="1" spans="1:3">
      <c r="A38" s="115" t="s">
        <v>123</v>
      </c>
      <c r="B38" s="112">
        <v>11</v>
      </c>
      <c r="C38" s="110"/>
    </row>
    <row r="39" ht="22.5" customHeight="1" spans="1:3">
      <c r="A39" s="109" t="s">
        <v>124</v>
      </c>
      <c r="B39" s="116">
        <f>B5+B17+B32+B37</f>
        <v>2434.84</v>
      </c>
      <c r="C39" s="110"/>
    </row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C18" sqref="C1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125</v>
      </c>
    </row>
    <row r="2" ht="19.5" customHeight="1" spans="1:2">
      <c r="A2" s="91"/>
      <c r="B2" s="92"/>
    </row>
    <row r="3" ht="30" customHeight="1" spans="1:2">
      <c r="A3" s="93" t="s">
        <v>126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82</v>
      </c>
    </row>
    <row r="6" ht="38.25" customHeight="1" spans="1:2">
      <c r="A6" s="97" t="s">
        <v>127</v>
      </c>
      <c r="B6" s="98">
        <v>1</v>
      </c>
    </row>
    <row r="7" ht="38.25" customHeight="1" spans="1:2">
      <c r="A7" s="84" t="s">
        <v>128</v>
      </c>
      <c r="B7" s="98"/>
    </row>
    <row r="8" ht="38.25" customHeight="1" spans="1:2">
      <c r="A8" s="84" t="s">
        <v>129</v>
      </c>
      <c r="B8" s="98">
        <v>1</v>
      </c>
    </row>
    <row r="9" ht="38.25" customHeight="1" spans="1:2">
      <c r="A9" s="99" t="s">
        <v>130</v>
      </c>
      <c r="B9" s="100"/>
    </row>
    <row r="10" ht="38.25" customHeight="1" spans="1:2">
      <c r="A10" s="101" t="s">
        <v>131</v>
      </c>
      <c r="B10" s="100"/>
    </row>
    <row r="11" ht="38.25" customHeight="1" spans="1:2">
      <c r="A11" s="102" t="s">
        <v>132</v>
      </c>
      <c r="B11" s="103"/>
    </row>
    <row r="12" ht="91.5" customHeight="1" spans="1:2">
      <c r="A12" s="104" t="s">
        <v>133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A3" sqref="A3:K3"/>
    </sheetView>
  </sheetViews>
  <sheetFormatPr defaultColWidth="6.875" defaultRowHeight="11.25"/>
  <cols>
    <col min="1" max="1" width="18.125" style="77" customWidth="1"/>
    <col min="2" max="2" width="15.375" style="77" customWidth="1"/>
    <col min="3" max="11" width="9.875" style="77" customWidth="1"/>
    <col min="12" max="16384" width="6.875" style="77"/>
  </cols>
  <sheetData>
    <row r="1" ht="16.5" customHeight="1" spans="1:11">
      <c r="A1" s="53" t="s">
        <v>134</v>
      </c>
      <c r="B1" s="54"/>
      <c r="C1" s="54"/>
      <c r="D1" s="54"/>
      <c r="E1" s="54"/>
      <c r="F1" s="54"/>
      <c r="G1" s="54"/>
      <c r="H1" s="54"/>
      <c r="I1" s="54"/>
      <c r="J1" s="87"/>
      <c r="K1" s="87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87"/>
      <c r="K2" s="87"/>
    </row>
    <row r="3" ht="29.25" customHeight="1" spans="1:11">
      <c r="A3" s="78" t="s">
        <v>135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8" t="s">
        <v>2</v>
      </c>
      <c r="K4" s="88"/>
    </row>
    <row r="5" ht="26.25" customHeight="1" spans="1:11">
      <c r="A5" s="80" t="s">
        <v>40</v>
      </c>
      <c r="B5" s="80"/>
      <c r="C5" s="80" t="s">
        <v>81</v>
      </c>
      <c r="D5" s="80"/>
      <c r="E5" s="80"/>
      <c r="F5" s="80" t="s">
        <v>82</v>
      </c>
      <c r="G5" s="80"/>
      <c r="H5" s="80"/>
      <c r="I5" s="80" t="s">
        <v>136</v>
      </c>
      <c r="J5" s="80"/>
      <c r="K5" s="80"/>
    </row>
    <row r="6" s="76" customFormat="1" ht="27.75" customHeight="1" spans="1:11">
      <c r="A6" s="80" t="s">
        <v>45</v>
      </c>
      <c r="B6" s="80" t="s">
        <v>46</v>
      </c>
      <c r="C6" s="80" t="s">
        <v>47</v>
      </c>
      <c r="D6" s="80" t="s">
        <v>71</v>
      </c>
      <c r="E6" s="80" t="s">
        <v>72</v>
      </c>
      <c r="F6" s="80" t="s">
        <v>47</v>
      </c>
      <c r="G6" s="80" t="s">
        <v>71</v>
      </c>
      <c r="H6" s="80" t="s">
        <v>72</v>
      </c>
      <c r="I6" s="80" t="s">
        <v>47</v>
      </c>
      <c r="J6" s="80" t="s">
        <v>71</v>
      </c>
      <c r="K6" s="80" t="s">
        <v>72</v>
      </c>
    </row>
    <row r="7" s="76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9"/>
      <c r="K7" s="89"/>
    </row>
    <row r="8" s="76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9"/>
      <c r="K8" s="89"/>
    </row>
    <row r="9" s="76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9"/>
      <c r="K9" s="89"/>
    </row>
    <row r="10" s="76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9"/>
      <c r="K10" s="89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90"/>
      <c r="K11" s="90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137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6" sqref="B6:D1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customFormat="1" ht="18.75" spans="1:6">
      <c r="A1" s="53" t="s">
        <v>138</v>
      </c>
      <c r="B1" s="54"/>
      <c r="C1" s="54"/>
      <c r="D1" s="54"/>
      <c r="E1" s="54"/>
      <c r="F1" s="54"/>
    </row>
    <row r="2" ht="22.5" spans="1:8">
      <c r="A2" s="55" t="s">
        <v>139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140</v>
      </c>
      <c r="B4" s="60" t="s">
        <v>141</v>
      </c>
      <c r="C4" s="61" t="s">
        <v>142</v>
      </c>
      <c r="D4" s="61"/>
      <c r="E4" s="62" t="s">
        <v>143</v>
      </c>
      <c r="F4" s="10" t="s">
        <v>144</v>
      </c>
      <c r="G4" s="62" t="s">
        <v>145</v>
      </c>
      <c r="H4" s="62" t="s">
        <v>146</v>
      </c>
    </row>
    <row r="5" ht="21" customHeight="1" spans="1:8">
      <c r="A5" s="59"/>
      <c r="B5" s="60"/>
      <c r="C5" s="10" t="s">
        <v>147</v>
      </c>
      <c r="D5" s="10" t="s">
        <v>148</v>
      </c>
      <c r="E5" s="62"/>
      <c r="F5" s="10"/>
      <c r="G5" s="62"/>
      <c r="H5" s="62"/>
    </row>
    <row r="6" ht="36" customHeight="1" spans="1:8">
      <c r="A6" s="63" t="s">
        <v>137</v>
      </c>
      <c r="B6" s="64">
        <f>SUM(B7:B16)</f>
        <v>1332.04</v>
      </c>
      <c r="C6" s="64">
        <f>SUM(C7:C16)</f>
        <v>1318.85</v>
      </c>
      <c r="D6" s="64">
        <f>SUM(D7:D16)</f>
        <v>13.19</v>
      </c>
      <c r="E6" s="65"/>
      <c r="F6" s="63"/>
      <c r="G6" s="66" t="s">
        <v>149</v>
      </c>
      <c r="H6" s="66" t="s">
        <v>149</v>
      </c>
    </row>
    <row r="7" ht="31" customHeight="1" spans="1:8">
      <c r="A7" s="15" t="s">
        <v>150</v>
      </c>
      <c r="B7" s="64">
        <v>50</v>
      </c>
      <c r="C7" s="64">
        <v>50</v>
      </c>
      <c r="D7" s="64"/>
      <c r="E7" s="67" t="s">
        <v>151</v>
      </c>
      <c r="F7" s="63" t="s">
        <v>152</v>
      </c>
      <c r="G7" s="68" t="s">
        <v>153</v>
      </c>
      <c r="H7" s="69" t="s">
        <v>154</v>
      </c>
    </row>
    <row r="8" ht="31" customHeight="1" spans="1:8">
      <c r="A8" s="70" t="s">
        <v>155</v>
      </c>
      <c r="B8" s="64">
        <v>250</v>
      </c>
      <c r="C8" s="64">
        <v>250</v>
      </c>
      <c r="D8" s="64"/>
      <c r="E8" s="65" t="s">
        <v>156</v>
      </c>
      <c r="F8" s="63" t="s">
        <v>157</v>
      </c>
      <c r="G8" s="71" t="s">
        <v>158</v>
      </c>
      <c r="H8" s="72" t="s">
        <v>159</v>
      </c>
    </row>
    <row r="9" ht="31" customHeight="1" spans="1:8">
      <c r="A9" s="15" t="s">
        <v>160</v>
      </c>
      <c r="B9" s="64">
        <v>80</v>
      </c>
      <c r="C9" s="64">
        <v>80</v>
      </c>
      <c r="D9" s="64"/>
      <c r="E9" s="65" t="s">
        <v>156</v>
      </c>
      <c r="F9" s="63" t="s">
        <v>157</v>
      </c>
      <c r="G9" s="71" t="s">
        <v>158</v>
      </c>
      <c r="H9" s="69" t="s">
        <v>161</v>
      </c>
    </row>
    <row r="10" ht="31" customHeight="1" spans="1:8">
      <c r="A10" s="15" t="s">
        <v>162</v>
      </c>
      <c r="B10" s="64">
        <v>13.19</v>
      </c>
      <c r="C10" s="73"/>
      <c r="D10" s="64">
        <v>13.19</v>
      </c>
      <c r="E10" s="65" t="s">
        <v>156</v>
      </c>
      <c r="F10" s="63" t="s">
        <v>157</v>
      </c>
      <c r="G10" s="68" t="s">
        <v>163</v>
      </c>
      <c r="H10" s="69" t="s">
        <v>164</v>
      </c>
    </row>
    <row r="11" ht="31" customHeight="1" spans="1:8">
      <c r="A11" s="15" t="s">
        <v>165</v>
      </c>
      <c r="B11" s="64">
        <v>1.03</v>
      </c>
      <c r="C11" s="64">
        <v>1.03</v>
      </c>
      <c r="D11" s="64"/>
      <c r="E11" s="67" t="s">
        <v>166</v>
      </c>
      <c r="F11" s="63" t="s">
        <v>167</v>
      </c>
      <c r="G11" s="68" t="s">
        <v>168</v>
      </c>
      <c r="H11" s="74" t="s">
        <v>169</v>
      </c>
    </row>
    <row r="12" ht="31" customHeight="1" spans="1:8">
      <c r="A12" s="15" t="s">
        <v>170</v>
      </c>
      <c r="B12" s="64">
        <v>48.4</v>
      </c>
      <c r="C12" s="64">
        <v>48.4</v>
      </c>
      <c r="D12" s="64"/>
      <c r="E12" s="65" t="s">
        <v>156</v>
      </c>
      <c r="F12" s="63" t="s">
        <v>157</v>
      </c>
      <c r="G12" s="69" t="s">
        <v>171</v>
      </c>
      <c r="H12" s="72" t="s">
        <v>172</v>
      </c>
    </row>
    <row r="13" ht="31" customHeight="1" spans="1:8">
      <c r="A13" s="15" t="s">
        <v>173</v>
      </c>
      <c r="B13" s="64">
        <v>76.54</v>
      </c>
      <c r="C13" s="64">
        <v>76.54</v>
      </c>
      <c r="D13" s="64"/>
      <c r="E13" s="65" t="s">
        <v>156</v>
      </c>
      <c r="F13" s="63" t="s">
        <v>157</v>
      </c>
      <c r="G13" s="75" t="s">
        <v>174</v>
      </c>
      <c r="H13" s="69" t="s">
        <v>175</v>
      </c>
    </row>
    <row r="14" ht="31" customHeight="1" spans="1:8">
      <c r="A14" s="15" t="s">
        <v>176</v>
      </c>
      <c r="B14" s="64">
        <v>120.77</v>
      </c>
      <c r="C14" s="64">
        <v>120.77</v>
      </c>
      <c r="D14" s="64"/>
      <c r="E14" s="65" t="s">
        <v>156</v>
      </c>
      <c r="F14" s="63" t="s">
        <v>157</v>
      </c>
      <c r="G14" s="72" t="s">
        <v>177</v>
      </c>
      <c r="H14" s="72" t="s">
        <v>178</v>
      </c>
    </row>
    <row r="15" ht="31" customHeight="1" spans="1:8">
      <c r="A15" s="15" t="s">
        <v>179</v>
      </c>
      <c r="B15" s="64">
        <v>608.11</v>
      </c>
      <c r="C15" s="64">
        <v>608.11</v>
      </c>
      <c r="D15" s="64"/>
      <c r="E15" s="65" t="s">
        <v>156</v>
      </c>
      <c r="F15" s="63" t="s">
        <v>157</v>
      </c>
      <c r="G15" s="72" t="s">
        <v>177</v>
      </c>
      <c r="H15" s="72" t="s">
        <v>178</v>
      </c>
    </row>
    <row r="16" ht="31" customHeight="1" spans="1:8">
      <c r="A16" s="15" t="s">
        <v>180</v>
      </c>
      <c r="B16" s="64">
        <v>84</v>
      </c>
      <c r="C16" s="64">
        <v>84</v>
      </c>
      <c r="D16" s="64"/>
      <c r="E16" s="65" t="s">
        <v>156</v>
      </c>
      <c r="F16" s="63" t="s">
        <v>157</v>
      </c>
      <c r="G16" s="72" t="s">
        <v>181</v>
      </c>
      <c r="H16" s="68" t="s">
        <v>182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2021-05-24T00:13:07Z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47EA1CF6720449D9AF88BA61226139FC</vt:lpwstr>
  </property>
</Properties>
</file>