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4" firstSheet="7" activeTab="12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'!$A$1:$C$17</definedName>
  </definedNames>
  <calcPr calcId="144525"/>
</workbook>
</file>

<file path=xl/sharedStrings.xml><?xml version="1.0" encoding="utf-8"?>
<sst xmlns="http://schemas.openxmlformats.org/spreadsheetml/2006/main" count="503" uniqueCount="289">
  <si>
    <t>表1</t>
  </si>
  <si>
    <t>孝义市教育科技局2023年部门收支总表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</si>
  <si>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</si>
  <si>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</si>
  <si>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</si>
  <si>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</si>
  <si>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</si>
  <si>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</si>
  <si>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</si>
  <si>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</si>
  <si>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</si>
  <si>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</si>
  <si>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</si>
  <si>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</si>
  <si>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</si>
  <si>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</si>
  <si>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</si>
  <si>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</si>
  <si>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</si>
  <si>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</si>
  <si>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</si>
  <si>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</si>
  <si>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</si>
  <si>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</si>
  <si>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</si>
  <si>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</si>
  <si>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</si>
  <si>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</si>
  <si>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</si>
  <si>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</si>
  <si>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</si>
  <si>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</si>
  <si>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</si>
  <si>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</si>
  <si>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</si>
  <si>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</si>
  <si>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</si>
  <si>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</si>
  <si>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</si>
  <si>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孝义市教育科技局2023年部门收入总表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</si>
  <si>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</si>
  <si>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</si>
  <si>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</si>
  <si>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</si>
  <si>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</si>
  <si>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</si>
  <si>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</si>
  <si>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</si>
  <si>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[205]教育支出</t>
  </si>
  <si>
    <t>　20502</t>
  </si>
  <si>
    <t>　[20502]普通教育</t>
  </si>
  <si>
    <t>　　2050201</t>
  </si>
  <si>
    <t>　　[2050201]学前教育</t>
  </si>
  <si>
    <t>　　2050202</t>
  </si>
  <si>
    <t>　　[2050202]小学教育</t>
  </si>
  <si>
    <t>　　2050203</t>
  </si>
  <si>
    <t>　　[2050203]初中教育</t>
  </si>
  <si>
    <t>　　2050204</t>
  </si>
  <si>
    <t>　　[2050204]高中教育</t>
  </si>
  <si>
    <t>　　2050299</t>
  </si>
  <si>
    <t>　　[2050299]其他普通教育支出</t>
  </si>
  <si>
    <t>　20503</t>
  </si>
  <si>
    <t>　[20503]职业教育</t>
  </si>
  <si>
    <t>　　2050302</t>
  </si>
  <si>
    <t>　　[2050302]中等职业教育</t>
  </si>
  <si>
    <t>　20508</t>
  </si>
  <si>
    <t>　[20508]进修及培训</t>
  </si>
  <si>
    <t>　　2050801</t>
  </si>
  <si>
    <t>　　[2050801]教师进修</t>
  </si>
  <si>
    <t>　20509</t>
  </si>
  <si>
    <t>　[20509]教育费附加安排的支出</t>
  </si>
  <si>
    <t>　　2050903</t>
  </si>
  <si>
    <t>　　[2050903]城市中小学校舍建设</t>
  </si>
  <si>
    <t>　20599</t>
  </si>
  <si>
    <t>　[20599]其他教育支出</t>
  </si>
  <si>
    <t>　　2059999</t>
  </si>
  <si>
    <t>　　[2059999]其他教育支出</t>
  </si>
  <si>
    <t>206</t>
  </si>
  <si>
    <t>[206]科学技术支出</t>
  </si>
  <si>
    <t>　20604</t>
  </si>
  <si>
    <t>　[20604]技术研究与开发</t>
  </si>
  <si>
    <t>　　2060499</t>
  </si>
  <si>
    <t>　　[2060499]其他技术研究与开发支出</t>
  </si>
  <si>
    <t>208</t>
  </si>
  <si>
    <t>[208]社会保障和就业支出</t>
  </si>
  <si>
    <t>　20805</t>
  </si>
  <si>
    <t>　[20805]行政事业单位养老支出</t>
  </si>
  <si>
    <t>　　2080501</t>
  </si>
  <si>
    <t>　　[2080501]行政单位离退休</t>
  </si>
  <si>
    <t>　　2080505</t>
  </si>
  <si>
    <t>　　[2080505]机关事业单位基本养老保险缴费支出</t>
  </si>
  <si>
    <t>　　2080506</t>
  </si>
  <si>
    <t>　　[2080506]机关事业单位职业年金缴费支出</t>
  </si>
  <si>
    <t>210</t>
  </si>
  <si>
    <t>[210]卫生健康支出</t>
  </si>
  <si>
    <t>　21011</t>
  </si>
  <si>
    <t>　[21011]行政事业单位医疗</t>
  </si>
  <si>
    <t>　　2101101</t>
  </si>
  <si>
    <t>　　[2101101]行政单位医疗</t>
  </si>
  <si>
    <t>　　2101102</t>
  </si>
  <si>
    <t>　　[2101102]事业单位医疗</t>
  </si>
  <si>
    <t>　　2101103</t>
  </si>
  <si>
    <t>　　[2101103]公务员医疗补助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</si>
  <si>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</si>
  <si>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</si>
  <si>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</si>
  <si>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</si>
  <si>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</si>
  <si>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</si>
  <si>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</si>
  <si>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</si>
  <si>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孝义市教育科技局2023年部门支出总表</t>
  </si>
  <si>
    <t>基本支出</t>
  </si>
  <si>
    <t>项目支出</t>
  </si>
  <si>
    <t>　205</t>
  </si>
  <si>
    <t>　206</t>
  </si>
  <si>
    <t>　208</t>
  </si>
  <si>
    <t>　210</t>
  </si>
  <si>
    <t>　221</t>
  </si>
  <si>
    <t>表4</t>
  </si>
  <si>
    <t>孝义市教育科技局2023年财政拨款收支总表</t>
  </si>
  <si>
    <t>小计</t>
  </si>
  <si>
    <t>政府性基金预算</t>
  </si>
  <si>
    <t>十五、资源勘探信息等支出</t>
  </si>
  <si>
    <t>表5</t>
  </si>
  <si>
    <t>孝义市教育科技局2023年一般公共预算支出表</t>
  </si>
  <si>
    <t>2022年预算数</t>
  </si>
  <si>
    <t>2023年预算数</t>
  </si>
  <si>
    <t>2023年预算数比2022年预算数增减%</t>
  </si>
  <si>
    <t>合计</t>
  </si>
  <si>
    <t>[2050201]学前教育</t>
  </si>
  <si>
    <t>[2050202]小学教育</t>
  </si>
  <si>
    <t>[2050203]初中教育</t>
  </si>
  <si>
    <t>[2050204]高中教育</t>
  </si>
  <si>
    <t>[2050299]其他普通教育支出</t>
  </si>
  <si>
    <t>[2050302]中等职业教育</t>
  </si>
  <si>
    <t>[2050903]城市中小学校舍建设</t>
  </si>
  <si>
    <t>[2050999]其他教育费附加安排的支出</t>
  </si>
  <si>
    <t>[2059999]其他教育支出</t>
  </si>
  <si>
    <t>[2060499]其他技术研究与开发支出</t>
  </si>
  <si>
    <t>[2080501]行政单位离退休</t>
  </si>
  <si>
    <t>[2080505]机关事业单位基本养老保险缴费支出</t>
  </si>
  <si>
    <t>[2080506]机关事业单位职业年金缴费支出</t>
  </si>
  <si>
    <t>[2101101]行政单位医疗</t>
  </si>
  <si>
    <t>[2101102]事业单位医疗</t>
  </si>
  <si>
    <t>[2101103]公务员医疗补助</t>
  </si>
  <si>
    <t>[2210201]住房公积金</t>
  </si>
  <si>
    <t>合     计</t>
  </si>
  <si>
    <t>表6</t>
  </si>
  <si>
    <t>孝义市教育科技局2023年一般公共预算基本支出经济科目表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</si>
  <si>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</si>
  <si>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</si>
  <si>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</si>
  <si>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</si>
  <si>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</si>
  <si>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</si>
  <si>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</si>
  <si>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</si>
  <si>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</si>
  <si>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</si>
  <si>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</si>
  <si>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</si>
  <si>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</si>
  <si>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</si>
  <si>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</si>
  <si>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</si>
  <si>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</si>
  <si>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</si>
  <si>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</si>
  <si>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</si>
  <si>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</si>
  <si>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</si>
  <si>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</si>
  <si>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</si>
  <si>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</si>
  <si>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</si>
  <si>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</si>
  <si>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</si>
  <si>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</si>
  <si>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</si>
  <si>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</si>
  <si>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</si>
  <si>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</si>
  <si>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</si>
  <si>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</si>
  <si>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</si>
  <si>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</si>
  <si>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</si>
  <si>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</si>
  <si>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</si>
  <si>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</si>
  <si>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</si>
  <si>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</si>
  <si>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</si>
  <si>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</si>
  <si>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</si>
  <si>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</si>
  <si>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</si>
  <si>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</si>
  <si>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</si>
  <si>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</si>
  <si>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</si>
  <si>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</si>
  <si>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</si>
  <si>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</si>
  <si>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孝义市教育科技局2023年一般公共预算“三公”经费支出情况统计表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</si>
  <si>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</si>
  <si>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</si>
  <si>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</si>
  <si>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</si>
  <si>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</si>
  <si>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</si>
  <si>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</si>
  <si>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</si>
  <si>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孝义市教育科技局2023年政府性基金预算收入表</t>
  </si>
  <si>
    <t>政府性基金预算收入</t>
  </si>
  <si>
    <t>表9</t>
  </si>
  <si>
    <t>孝义市教育科技局2023年政府性基金预算支出表</t>
  </si>
  <si>
    <t>2023年预算比2022年预算数增减</t>
  </si>
  <si>
    <t>表10</t>
  </si>
  <si>
    <t>孝义市教育科技局2023年国有资本经营预算收支预算表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</si>
  <si>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</si>
  <si>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</si>
  <si>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</si>
  <si>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</si>
  <si>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孝义市教育科技局2023年一般公共预算重点项目绩效目标表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</si>
  <si>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</si>
  <si>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</si>
  <si>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</si>
  <si>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</si>
  <si>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</si>
  <si>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</si>
  <si>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</si>
  <si>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</si>
  <si>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</si>
  <si>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</si>
  <si>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2023年退役军人和保安工资及管理服务费</t>
  </si>
  <si>
    <t>其他普通教育支出</t>
  </si>
  <si>
    <t>校园保安和退役军人及管理服务费</t>
  </si>
  <si>
    <t>为加强学校安全保卫工作，提高学校安全防范能力，有效维护学校正常秩序，保障教职工和学生人身安全和学校财产安全。</t>
  </si>
  <si>
    <t>　　中小学幼儿园教师及管理干部培训经费</t>
  </si>
  <si>
    <t>2050299</t>
  </si>
  <si>
    <t>教师、教育干部培训及差旅费</t>
  </si>
  <si>
    <t>力求通过系统培训，使我市教师进一步转变教育观念、促进我市基础教育优质内涵发展。对我市教育管理干部、教师进行培训指导。</t>
  </si>
  <si>
    <t>　　2023年义务教育临时用工人员工资</t>
  </si>
  <si>
    <t>2023年物业管理服务及代教工资</t>
  </si>
  <si>
    <t>保障学校安全、卫生以及教育教学各项工作有序开展，促进学校办学水平提升，提升学校办学形象。</t>
  </si>
  <si>
    <t>　　义务教育薄弱环节改善与能力提升补助中央资金</t>
  </si>
  <si>
    <t>义务教育设施设备购置</t>
  </si>
  <si>
    <t>全面改善学校办学条件，促进孝义教育高质量发展。提升城乡一体化水平，优化均衡教育资源。提高全体师生幸福指数。</t>
  </si>
  <si>
    <t>　　义务教育薄弱环节改善与能力提升省级补助资金</t>
  </si>
  <si>
    <t>表12</t>
  </si>
  <si>
    <t>孝义市教育科技局2023年政府采购预算表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</si>
  <si>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</si>
  <si>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</si>
  <si>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</si>
  <si>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</si>
  <si>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</si>
  <si>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</si>
  <si>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</si>
  <si>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</si>
  <si>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</si>
  <si>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</si>
  <si>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</si>
  <si>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</si>
  <si>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</si>
  <si>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</si>
  <si>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</si>
  <si>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公用经费项目</t>
  </si>
  <si>
    <t>印刷服务</t>
  </si>
  <si>
    <t>个</t>
  </si>
  <si>
    <t>2023年初级职称评审费</t>
  </si>
  <si>
    <t>义务教育薄弱环节改善与能力提升补助中央资金</t>
  </si>
  <si>
    <t>其他计算机设备及软件</t>
  </si>
  <si>
    <t>套</t>
  </si>
  <si>
    <t>义务教育薄弱环节改善与能力提升省级补助资金</t>
  </si>
  <si>
    <t>中小学幼儿园教师及管理干部培训经费</t>
  </si>
  <si>
    <t>专业技能培训服务</t>
  </si>
  <si>
    <t>2023年义务教育临时用工人员工资</t>
  </si>
  <si>
    <t>物业管理服务</t>
  </si>
  <si>
    <t>创建优质均衡学校经费</t>
  </si>
  <si>
    <t>其他建筑物、构筑物修缮</t>
  </si>
  <si>
    <t>表13</t>
  </si>
  <si>
    <t>孝义市教育科技局2023年政府购买服务支出预算表</t>
  </si>
  <si>
    <t>购买服务内容</t>
  </si>
  <si>
    <t>承接主体</t>
  </si>
  <si>
    <t>一般公共预算资金</t>
  </si>
  <si>
    <t>其他收入安排资金</t>
  </si>
  <si>
    <t>孝义市教育科技局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</si>
</sst>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</numFmts>
  <fonts count="37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"/>
      <color indexed="8"/>
      <name val="宋体"/>
      <charset val="0"/>
    </font>
    <font>
      <sz val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0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4" fillId="0" borderId="2" xfId="49" applyFont="1" applyBorder="1" applyAlignment="1" applyProtection="1">
      <alignment vertical="center" wrapText="1"/>
    </xf>
    <xf numFmtId="4" fontId="3" fillId="0" borderId="7" xfId="0" applyNumberFormat="1" applyFont="1" applyFill="1" applyBorder="1" applyAlignment="1" applyProtection="1">
      <alignment horizontal="right" vertic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0" fontId="5" fillId="0" borderId="2" xfId="49" applyFont="1" applyBorder="1" applyAlignment="1" applyProtection="1">
      <alignment horizontal="center" vertical="center"/>
    </xf>
    <xf numFmtId="0" fontId="5" fillId="0" borderId="2" xfId="49" applyFont="1" applyBorder="1" applyProtection="1"/>
    <xf numFmtId="0" fontId="5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9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horizontal="left" vertical="center"/>
    </xf>
    <xf numFmtId="4" fontId="8" fillId="0" borderId="7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9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Protection="1"/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9" xfId="0" applyFont="1" applyBorder="1" applyAlignment="1" applyProtection="1">
      <alignment vertical="center"/>
    </xf>
    <xf numFmtId="0" fontId="15" fillId="0" borderId="7" xfId="0" applyFont="1" applyFill="1" applyBorder="1" applyAlignment="1" applyProtection="1">
      <alignment horizontal="left" vertical="center"/>
    </xf>
    <xf numFmtId="179" fontId="15" fillId="0" borderId="7" xfId="0" applyNumberFormat="1" applyFont="1" applyFill="1" applyBorder="1" applyAlignment="1" applyProtection="1">
      <alignment horizontal="right" vertical="center"/>
    </xf>
    <xf numFmtId="4" fontId="15" fillId="0" borderId="7" xfId="0" applyNumberFormat="1" applyFont="1" applyFill="1" applyBorder="1" applyAlignment="1" applyProtection="1">
      <alignment horizontal="right" vertical="center"/>
    </xf>
    <xf numFmtId="4" fontId="8" fillId="0" borderId="7" xfId="0" applyNumberFormat="1" applyFont="1" applyFill="1" applyBorder="1" applyAlignment="1" applyProtection="1">
      <alignment horizontal="right" vertical="center"/>
    </xf>
    <xf numFmtId="179" fontId="8" fillId="0" borderId="7" xfId="0" applyNumberFormat="1" applyFont="1" applyFill="1" applyBorder="1" applyAlignment="1" applyProtection="1">
      <alignment horizontal="right" vertical="center"/>
    </xf>
    <xf numFmtId="0" fontId="8" fillId="0" borderId="7" xfId="0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8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1" fillId="0" borderId="7" xfId="0" applyNumberFormat="1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3" workbookViewId="0">
      <selection activeCell="G12" sqref="G12"/>
    </sheetView>
  </sheetViews>
  <sheetFormatPr defaultColWidth="6.875" defaultRowHeight="11.25" outlineLevelCol="7"/>
  <cols>
    <col min="1" max="1" width="33" style="70" customWidth="1"/>
    <col min="2" max="4" width="9.25" style="70" customWidth="1"/>
    <col min="5" max="5" width="34.125" style="70" customWidth="1"/>
    <col min="6" max="8" width="10.25" style="70" customWidth="1"/>
    <col min="9" max="16384" width="6.875" style="70"/>
  </cols>
  <sheetData>
    <row r="1" ht="16.5" customHeight="1" spans="1:8">
      <c r="A1" s="80" t="s">
        <v>0</v>
      </c>
      <c r="B1" s="80"/>
      <c r="C1" s="80"/>
      <c r="D1" s="124"/>
      <c r="E1" s="124"/>
      <c r="F1" s="124"/>
      <c r="G1" s="124"/>
      <c r="H1" s="125"/>
    </row>
    <row r="2" ht="18.75" customHeight="1" spans="1:8">
      <c r="A2" s="126"/>
      <c r="B2" s="126"/>
      <c r="C2" s="126"/>
      <c r="D2" s="124"/>
      <c r="E2" s="124"/>
      <c r="F2" s="124"/>
      <c r="G2" s="124"/>
      <c r="H2" s="125"/>
    </row>
    <row r="3" ht="21" customHeight="1" spans="1:8">
      <c r="A3" s="96" t="s">
        <v>1</v>
      </c>
      <c r="B3" s="96"/>
      <c r="C3" s="96"/>
      <c r="D3" s="96"/>
      <c r="E3" s="96"/>
      <c r="F3" s="96"/>
      <c r="G3" s="96"/>
      <c r="H3" s="96"/>
    </row>
    <row r="4" ht="14.25" customHeight="1" spans="1:8">
      <c r="A4" s="127"/>
      <c r="B4" s="127"/>
      <c r="C4" s="127"/>
      <c r="D4" s="127"/>
      <c r="E4" s="127"/>
      <c r="F4" s="127"/>
      <c r="G4" s="127"/>
      <c r="H4" s="98" t="s">
        <v>2</v>
      </c>
    </row>
    <row r="5" ht="24" customHeight="1" spans="1:8">
      <c r="A5" s="137" t="s">
        <v>3</v>
      </c>
      <c r="B5" s="81"/>
      <c r="C5" s="81"/>
      <c r="D5" s="81"/>
      <c r="E5" s="137" t="s">
        <v>4</v>
      </c>
      <c r="F5" s="81"/>
      <c r="G5" s="81"/>
      <c r="H5" s="81"/>
    </row>
    <row r="6" ht="24" customHeight="1" spans="1:8">
      <c r="A6" s="138" t="s">
        <v>5</v>
      </c>
      <c r="B6" s="129" t="s">
        <v>6</v>
      </c>
      <c r="C6" s="135"/>
      <c r="D6" s="130"/>
      <c r="E6" s="133" t="s">
        <v>7</v>
      </c>
      <c r="F6" s="129" t="s">
        <v>6</v>
      </c>
      <c r="G6" s="135"/>
      <c r="H6" s="130"/>
    </row>
    <row r="7" ht="48.75" customHeight="1" spans="1:8">
      <c r="A7" s="132"/>
      <c r="B7" s="93" t="s">
        <v>8</v>
      </c>
      <c r="C7" s="93" t="s">
        <v>9</v>
      </c>
      <c r="D7" s="93" t="s">
        <v>10</v>
      </c>
      <c r="E7" s="134"/>
      <c r="F7" s="93" t="s">
        <v>8</v>
      </c>
      <c r="G7" s="93" t="s">
        <v>9</v>
      </c>
      <c r="H7" s="93" t="s">
        <v>10</v>
      </c>
    </row>
    <row r="8" ht="24" customHeight="1" spans="1:8">
      <c r="A8" s="85" t="s">
        <v>11</v>
      </c>
      <c r="B8" s="119">
        <v>4809.39</v>
      </c>
      <c r="C8" s="128">
        <v>8643.56</v>
      </c>
      <c r="D8" s="123">
        <f>(C8-B8)/B8*100</f>
        <v>79.7225843610104</v>
      </c>
      <c r="E8" s="83" t="s">
        <v>12</v>
      </c>
      <c r="F8" s="83"/>
      <c r="G8" s="83"/>
      <c r="H8" s="89"/>
    </row>
    <row r="9" ht="24" customHeight="1" spans="1:8">
      <c r="A9" s="85" t="s">
        <v>13</v>
      </c>
      <c r="B9" s="85"/>
      <c r="C9" s="85"/>
      <c r="D9" s="123"/>
      <c r="E9" s="83" t="s">
        <v>14</v>
      </c>
      <c r="F9" s="83"/>
      <c r="G9" s="83"/>
      <c r="H9" s="89"/>
    </row>
    <row r="10" ht="24" customHeight="1" spans="1:8">
      <c r="A10" s="85" t="s">
        <v>15</v>
      </c>
      <c r="B10" s="85"/>
      <c r="C10" s="85"/>
      <c r="D10" s="123"/>
      <c r="E10" s="83" t="s">
        <v>16</v>
      </c>
      <c r="F10" s="83"/>
      <c r="G10" s="83"/>
      <c r="H10" s="89"/>
    </row>
    <row r="11" ht="24" customHeight="1" spans="1:8">
      <c r="A11" s="85" t="s">
        <v>17</v>
      </c>
      <c r="B11" s="85"/>
      <c r="C11" s="85"/>
      <c r="D11" s="123"/>
      <c r="E11" s="85" t="s">
        <v>18</v>
      </c>
      <c r="F11" s="85"/>
      <c r="G11" s="85"/>
      <c r="H11" s="89"/>
    </row>
    <row r="12" ht="24" customHeight="1" spans="1:8">
      <c r="A12" s="85"/>
      <c r="B12" s="85"/>
      <c r="C12" s="85"/>
      <c r="D12" s="123"/>
      <c r="E12" s="83" t="s">
        <v>19</v>
      </c>
      <c r="F12" s="118">
        <v>4636.08</v>
      </c>
      <c r="G12" s="118">
        <f>C29-G25-G16-G15-G13</f>
        <v>8413.002654</v>
      </c>
      <c r="H12" s="136">
        <f>(G12-F12)/F12*100</f>
        <v>81.468021561319</v>
      </c>
    </row>
    <row r="13" ht="24" customHeight="1" spans="1:8">
      <c r="A13" s="85"/>
      <c r="B13" s="85"/>
      <c r="C13" s="85"/>
      <c r="D13" s="123"/>
      <c r="E13" s="83" t="s">
        <v>20</v>
      </c>
      <c r="F13" s="118"/>
      <c r="G13" s="118">
        <v>25</v>
      </c>
      <c r="H13" s="81">
        <v>100</v>
      </c>
    </row>
    <row r="14" ht="24" customHeight="1" spans="1:8">
      <c r="A14" s="85"/>
      <c r="B14" s="85"/>
      <c r="C14" s="85"/>
      <c r="D14" s="123"/>
      <c r="E14" s="85" t="s">
        <v>21</v>
      </c>
      <c r="F14" s="118"/>
      <c r="G14" s="118"/>
      <c r="H14" s="81"/>
    </row>
    <row r="15" ht="24" customHeight="1" spans="1:8">
      <c r="A15" s="85"/>
      <c r="B15" s="85"/>
      <c r="C15" s="85"/>
      <c r="D15" s="123"/>
      <c r="E15" s="85" t="s">
        <v>22</v>
      </c>
      <c r="F15" s="118">
        <v>79.79</v>
      </c>
      <c r="G15" s="118">
        <v>117.750432</v>
      </c>
      <c r="H15" s="81">
        <v>47.57</v>
      </c>
    </row>
    <row r="16" ht="24" customHeight="1" spans="1:8">
      <c r="A16" s="85"/>
      <c r="B16" s="85"/>
      <c r="C16" s="85"/>
      <c r="D16" s="123"/>
      <c r="E16" s="83" t="s">
        <v>23</v>
      </c>
      <c r="F16" s="118">
        <v>31.03</v>
      </c>
      <c r="G16" s="118">
        <v>28.989415</v>
      </c>
      <c r="H16" s="81">
        <v>-6.57</v>
      </c>
    </row>
    <row r="17" ht="24" customHeight="1" spans="1:8">
      <c r="A17" s="85"/>
      <c r="B17" s="85"/>
      <c r="C17" s="85"/>
      <c r="D17" s="123"/>
      <c r="E17" s="83" t="s">
        <v>24</v>
      </c>
      <c r="F17" s="118"/>
      <c r="G17" s="118"/>
      <c r="H17" s="81"/>
    </row>
    <row r="18" ht="24" customHeight="1" spans="1:8">
      <c r="A18" s="85"/>
      <c r="B18" s="85"/>
      <c r="C18" s="85"/>
      <c r="D18" s="123"/>
      <c r="E18" s="85" t="s">
        <v>25</v>
      </c>
      <c r="F18" s="118"/>
      <c r="G18" s="118"/>
      <c r="H18" s="81"/>
    </row>
    <row r="19" ht="24" customHeight="1" spans="1:8">
      <c r="A19" s="85"/>
      <c r="B19" s="85"/>
      <c r="C19" s="85"/>
      <c r="D19" s="123"/>
      <c r="E19" s="85" t="s">
        <v>26</v>
      </c>
      <c r="F19" s="118"/>
      <c r="G19" s="118"/>
      <c r="H19" s="81"/>
    </row>
    <row r="20" ht="24" customHeight="1" spans="1:8">
      <c r="A20" s="85"/>
      <c r="B20" s="85"/>
      <c r="C20" s="85"/>
      <c r="D20" s="123"/>
      <c r="E20" s="85" t="s">
        <v>27</v>
      </c>
      <c r="F20" s="118"/>
      <c r="G20" s="118"/>
      <c r="H20" s="81"/>
    </row>
    <row r="21" ht="24" customHeight="1" spans="1:8">
      <c r="A21" s="85"/>
      <c r="B21" s="85"/>
      <c r="C21" s="85"/>
      <c r="D21" s="123"/>
      <c r="E21" s="85" t="s">
        <v>28</v>
      </c>
      <c r="F21" s="118"/>
      <c r="G21" s="118"/>
      <c r="H21" s="81"/>
    </row>
    <row r="22" ht="24" customHeight="1" spans="1:8">
      <c r="A22" s="85"/>
      <c r="B22" s="85"/>
      <c r="C22" s="85"/>
      <c r="D22" s="123"/>
      <c r="E22" s="85" t="s">
        <v>29</v>
      </c>
      <c r="F22" s="118"/>
      <c r="G22" s="118"/>
      <c r="H22" s="81"/>
    </row>
    <row r="23" ht="24" customHeight="1" spans="1:8">
      <c r="A23" s="85"/>
      <c r="B23" s="85"/>
      <c r="C23" s="85"/>
      <c r="D23" s="123"/>
      <c r="E23" s="85" t="s">
        <v>30</v>
      </c>
      <c r="F23" s="118"/>
      <c r="G23" s="118"/>
      <c r="H23" s="81"/>
    </row>
    <row r="24" ht="24" customHeight="1" spans="1:8">
      <c r="A24" s="85"/>
      <c r="B24" s="85"/>
      <c r="C24" s="85"/>
      <c r="D24" s="123"/>
      <c r="E24" s="85" t="s">
        <v>31</v>
      </c>
      <c r="F24" s="118"/>
      <c r="G24" s="118"/>
      <c r="H24" s="81"/>
    </row>
    <row r="25" ht="24" customHeight="1" spans="1:8">
      <c r="A25" s="85"/>
      <c r="B25" s="85"/>
      <c r="C25" s="85"/>
      <c r="D25" s="123"/>
      <c r="E25" s="85" t="s">
        <v>32</v>
      </c>
      <c r="F25" s="118">
        <v>62.49</v>
      </c>
      <c r="G25" s="118">
        <v>58.817499</v>
      </c>
      <c r="H25" s="81">
        <v>-5.87</v>
      </c>
    </row>
    <row r="26" ht="24" customHeight="1" spans="1:8">
      <c r="A26" s="85"/>
      <c r="B26" s="85"/>
      <c r="C26" s="85"/>
      <c r="D26" s="123"/>
      <c r="E26" s="85" t="s">
        <v>33</v>
      </c>
      <c r="F26" s="85"/>
      <c r="G26" s="118"/>
      <c r="H26" s="81"/>
    </row>
    <row r="27" ht="24" customHeight="1" spans="1:8">
      <c r="A27" s="85"/>
      <c r="B27" s="85"/>
      <c r="C27" s="85"/>
      <c r="D27" s="123"/>
      <c r="E27" s="85" t="s">
        <v>34</v>
      </c>
      <c r="F27" s="85"/>
      <c r="G27" s="118"/>
      <c r="H27" s="81"/>
    </row>
    <row r="28" ht="24" customHeight="1" spans="1:8">
      <c r="A28" s="85"/>
      <c r="B28" s="85"/>
      <c r="C28" s="85"/>
      <c r="D28" s="123"/>
      <c r="E28" s="85" t="s">
        <v>35</v>
      </c>
      <c r="F28" s="111"/>
      <c r="G28" s="111"/>
      <c r="H28" s="81"/>
    </row>
    <row r="29" ht="24" customHeight="1" spans="1:8">
      <c r="A29" s="81" t="s">
        <v>36</v>
      </c>
      <c r="B29" s="119">
        <v>4809.39</v>
      </c>
      <c r="C29" s="128">
        <v>8643.56</v>
      </c>
      <c r="D29" s="123">
        <f>(C29-B29)/B29*100</f>
        <v>79.7225843610104</v>
      </c>
      <c r="E29" s="81" t="s">
        <v>37</v>
      </c>
      <c r="F29" s="85">
        <v>4809.39</v>
      </c>
      <c r="G29" s="118">
        <v>8643.56</v>
      </c>
      <c r="H29" s="81">
        <v>88.94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showZeros="0" workbookViewId="0">
      <selection activeCell="G15" sqref="G15"/>
    </sheetView>
  </sheetViews>
  <sheetFormatPr defaultColWidth="6.875" defaultRowHeight="11.25" outlineLevelCol="6"/>
  <cols>
    <col min="1" max="1" width="20.625" style="70" customWidth="1"/>
    <col min="2" max="2" width="29.5" style="70" customWidth="1"/>
    <col min="3" max="5" width="14.625" style="70" customWidth="1"/>
    <col min="6" max="6" width="12" style="70" customWidth="1"/>
    <col min="7" max="7" width="15.625" style="70" customWidth="1"/>
    <col min="8" max="16384" width="6.875" style="70"/>
  </cols>
  <sheetData>
    <row r="1" ht="16.5" customHeight="1" spans="1:7">
      <c r="A1" s="48" t="s">
        <v>38</v>
      </c>
      <c r="B1" s="49"/>
      <c r="C1" s="49"/>
      <c r="D1" s="77"/>
      <c r="E1" s="77"/>
      <c r="F1" s="77"/>
      <c r="G1" s="77"/>
    </row>
    <row r="2" ht="29.25" customHeight="1" spans="1:7">
      <c r="A2" s="79" t="s">
        <v>39</v>
      </c>
      <c r="B2" s="79"/>
      <c r="C2" s="79"/>
      <c r="D2" s="79"/>
      <c r="E2" s="79"/>
      <c r="F2" s="79"/>
      <c r="G2" s="79"/>
    </row>
    <row r="3" ht="26.25" customHeight="1" spans="1:7">
      <c r="A3" s="80"/>
      <c r="B3" s="80"/>
      <c r="C3" s="80"/>
      <c r="D3" s="80"/>
      <c r="E3" s="80"/>
      <c r="F3" s="80"/>
      <c r="G3" s="92" t="s">
        <v>2</v>
      </c>
    </row>
    <row r="4" ht="26.25" customHeight="1" spans="1:7">
      <c r="A4" s="81" t="s">
        <v>40</v>
      </c>
      <c r="B4" s="81"/>
      <c r="C4" s="133" t="s">
        <v>36</v>
      </c>
      <c r="D4" s="93" t="s">
        <v>41</v>
      </c>
      <c r="E4" s="93" t="s">
        <v>42</v>
      </c>
      <c r="F4" s="93" t="s">
        <v>43</v>
      </c>
      <c r="G4" s="133" t="s">
        <v>44</v>
      </c>
    </row>
    <row r="5" s="78" customFormat="1" ht="47.25" customHeight="1" spans="1:7">
      <c r="A5" s="81" t="s">
        <v>45</v>
      </c>
      <c r="B5" s="81" t="s">
        <v>46</v>
      </c>
      <c r="C5" s="134"/>
      <c r="D5" s="93"/>
      <c r="E5" s="93"/>
      <c r="F5" s="93"/>
      <c r="G5" s="134"/>
    </row>
    <row r="6" s="78" customFormat="1" ht="25.5" customHeight="1" spans="1:7">
      <c r="A6" s="115" t="s">
        <v>47</v>
      </c>
      <c r="B6" s="115" t="s">
        <v>48</v>
      </c>
      <c r="C6" s="117">
        <v>8233</v>
      </c>
      <c r="D6" s="117">
        <v>8233</v>
      </c>
      <c r="E6" s="89"/>
      <c r="F6" s="89"/>
      <c r="G6" s="89"/>
    </row>
    <row r="7" s="78" customFormat="1" ht="25.5" customHeight="1" spans="1:7">
      <c r="A7" s="115" t="s">
        <v>49</v>
      </c>
      <c r="B7" s="115" t="s">
        <v>50</v>
      </c>
      <c r="C7" s="117">
        <v>7224.7</v>
      </c>
      <c r="D7" s="117">
        <v>7224.7</v>
      </c>
      <c r="E7" s="89"/>
      <c r="F7" s="89"/>
      <c r="G7" s="89"/>
    </row>
    <row r="8" s="78" customFormat="1" ht="25.5" customHeight="1" spans="1:7">
      <c r="A8" s="62" t="s">
        <v>51</v>
      </c>
      <c r="B8" s="62" t="s">
        <v>52</v>
      </c>
      <c r="C8" s="118">
        <v>940</v>
      </c>
      <c r="D8" s="118">
        <v>940</v>
      </c>
      <c r="E8" s="89"/>
      <c r="F8" s="89"/>
      <c r="G8" s="89"/>
    </row>
    <row r="9" s="78" customFormat="1" ht="25.5" customHeight="1" spans="1:7">
      <c r="A9" s="62" t="s">
        <v>53</v>
      </c>
      <c r="B9" s="62" t="s">
        <v>54</v>
      </c>
      <c r="C9" s="118">
        <v>65.5</v>
      </c>
      <c r="D9" s="118">
        <v>65.5</v>
      </c>
      <c r="E9" s="89"/>
      <c r="F9" s="89"/>
      <c r="G9" s="89"/>
    </row>
    <row r="10" customFormat="1" ht="25.5" customHeight="1" spans="1:7">
      <c r="A10" s="62" t="s">
        <v>55</v>
      </c>
      <c r="B10" s="62" t="s">
        <v>56</v>
      </c>
      <c r="C10" s="118">
        <v>79.3125</v>
      </c>
      <c r="D10" s="118">
        <v>79.3125</v>
      </c>
      <c r="E10" s="90"/>
      <c r="F10" s="90"/>
      <c r="G10" s="90"/>
    </row>
    <row r="11" customFormat="1" ht="25.5" customHeight="1" spans="1:7">
      <c r="A11" s="62" t="s">
        <v>57</v>
      </c>
      <c r="B11" s="62" t="s">
        <v>58</v>
      </c>
      <c r="C11" s="118">
        <v>259.08</v>
      </c>
      <c r="D11" s="118">
        <v>259.08</v>
      </c>
      <c r="E11" s="85"/>
      <c r="F11" s="85"/>
      <c r="G11" s="85"/>
    </row>
    <row r="12" customFormat="1" ht="25.5" customHeight="1" spans="1:7">
      <c r="A12" s="62" t="s">
        <v>59</v>
      </c>
      <c r="B12" s="62" t="s">
        <v>60</v>
      </c>
      <c r="C12" s="118">
        <v>5880.8</v>
      </c>
      <c r="D12" s="118">
        <v>5880.8</v>
      </c>
      <c r="E12" s="85"/>
      <c r="F12" s="85"/>
      <c r="G12" s="85"/>
    </row>
    <row r="13" customFormat="1" ht="25.5" customHeight="1" spans="1:7">
      <c r="A13" s="115" t="s">
        <v>61</v>
      </c>
      <c r="B13" s="115" t="s">
        <v>62</v>
      </c>
      <c r="C13" s="117">
        <v>0.806</v>
      </c>
      <c r="D13" s="117">
        <v>0.806</v>
      </c>
      <c r="E13" s="85"/>
      <c r="F13" s="85"/>
      <c r="G13" s="85"/>
    </row>
    <row r="14" customFormat="1" ht="25.5" customHeight="1" spans="1:7">
      <c r="A14" s="62" t="s">
        <v>63</v>
      </c>
      <c r="B14" s="62" t="s">
        <v>64</v>
      </c>
      <c r="C14" s="118">
        <v>0.806</v>
      </c>
      <c r="D14" s="118">
        <v>0.806</v>
      </c>
      <c r="E14" s="85"/>
      <c r="F14" s="85"/>
      <c r="G14" s="85"/>
    </row>
    <row r="15" ht="25.5" customHeight="1" spans="1:7">
      <c r="A15" s="115" t="s">
        <v>65</v>
      </c>
      <c r="B15" s="115" t="s">
        <v>66</v>
      </c>
      <c r="C15" s="117">
        <v>60</v>
      </c>
      <c r="D15" s="117">
        <v>60</v>
      </c>
      <c r="E15" s="85"/>
      <c r="F15" s="85"/>
      <c r="G15" s="85"/>
    </row>
    <row r="16" ht="25.5" customHeight="1" spans="1:7">
      <c r="A16" s="62" t="s">
        <v>67</v>
      </c>
      <c r="B16" s="62" t="s">
        <v>68</v>
      </c>
      <c r="C16" s="118">
        <v>60</v>
      </c>
      <c r="D16" s="118">
        <v>60</v>
      </c>
      <c r="E16" s="85"/>
      <c r="F16" s="85"/>
      <c r="G16" s="85"/>
    </row>
    <row r="17" ht="25.5" customHeight="1" spans="1:7">
      <c r="A17" s="115" t="s">
        <v>69</v>
      </c>
      <c r="B17" s="115" t="s">
        <v>70</v>
      </c>
      <c r="C17" s="117">
        <v>300</v>
      </c>
      <c r="D17" s="117">
        <v>300</v>
      </c>
      <c r="E17" s="85"/>
      <c r="F17" s="85"/>
      <c r="G17" s="85"/>
    </row>
    <row r="18" ht="25.5" customHeight="1" spans="1:7">
      <c r="A18" s="62" t="s">
        <v>71</v>
      </c>
      <c r="B18" s="62" t="s">
        <v>72</v>
      </c>
      <c r="C18" s="118">
        <v>300</v>
      </c>
      <c r="D18" s="118">
        <v>300</v>
      </c>
      <c r="E18" s="85"/>
      <c r="F18" s="85"/>
      <c r="G18" s="85"/>
    </row>
    <row r="19" ht="25.5" customHeight="1" spans="1:7">
      <c r="A19" s="115" t="s">
        <v>73</v>
      </c>
      <c r="B19" s="115" t="s">
        <v>74</v>
      </c>
      <c r="C19" s="117">
        <v>707.5</v>
      </c>
      <c r="D19" s="117">
        <v>707.5</v>
      </c>
      <c r="E19" s="85"/>
      <c r="F19" s="85"/>
      <c r="G19" s="85"/>
    </row>
    <row r="20" ht="25.5" customHeight="1" spans="1:7">
      <c r="A20" s="62" t="s">
        <v>75</v>
      </c>
      <c r="B20" s="62" t="s">
        <v>76</v>
      </c>
      <c r="C20" s="118">
        <v>707.5</v>
      </c>
      <c r="D20" s="118">
        <v>707.5</v>
      </c>
      <c r="E20" s="85"/>
      <c r="F20" s="85"/>
      <c r="G20" s="85"/>
    </row>
    <row r="21" ht="25.5" customHeight="1" spans="1:7">
      <c r="A21" s="115" t="s">
        <v>77</v>
      </c>
      <c r="B21" s="115" t="s">
        <v>78</v>
      </c>
      <c r="C21" s="117">
        <v>25</v>
      </c>
      <c r="D21" s="117">
        <v>25</v>
      </c>
      <c r="E21" s="85"/>
      <c r="F21" s="85"/>
      <c r="G21" s="85"/>
    </row>
    <row r="22" ht="25.5" customHeight="1" spans="1:7">
      <c r="A22" s="115" t="s">
        <v>79</v>
      </c>
      <c r="B22" s="115" t="s">
        <v>80</v>
      </c>
      <c r="C22" s="117">
        <v>25</v>
      </c>
      <c r="D22" s="117">
        <v>25</v>
      </c>
      <c r="E22" s="85"/>
      <c r="F22" s="85"/>
      <c r="G22" s="85"/>
    </row>
    <row r="23" ht="25.5" customHeight="1" spans="1:7">
      <c r="A23" s="62" t="s">
        <v>81</v>
      </c>
      <c r="B23" s="62" t="s">
        <v>82</v>
      </c>
      <c r="C23" s="118">
        <v>25</v>
      </c>
      <c r="D23" s="118">
        <v>25</v>
      </c>
      <c r="E23" s="85"/>
      <c r="F23" s="85"/>
      <c r="G23" s="85"/>
    </row>
    <row r="24" ht="25.5" customHeight="1" spans="1:7">
      <c r="A24" s="115" t="s">
        <v>83</v>
      </c>
      <c r="B24" s="115" t="s">
        <v>84</v>
      </c>
      <c r="C24" s="117">
        <v>117.750432</v>
      </c>
      <c r="D24" s="117">
        <v>117.750432</v>
      </c>
      <c r="E24" s="85"/>
      <c r="F24" s="85"/>
      <c r="G24" s="85"/>
    </row>
    <row r="25" ht="25.5" customHeight="1" spans="1:7">
      <c r="A25" s="115" t="s">
        <v>85</v>
      </c>
      <c r="B25" s="115" t="s">
        <v>86</v>
      </c>
      <c r="C25" s="117">
        <v>117.750432</v>
      </c>
      <c r="D25" s="117">
        <v>117.750432</v>
      </c>
      <c r="E25" s="85"/>
      <c r="F25" s="85"/>
      <c r="G25" s="85"/>
    </row>
    <row r="26" ht="25.5" customHeight="1" spans="1:7">
      <c r="A26" s="62" t="s">
        <v>87</v>
      </c>
      <c r="B26" s="62" t="s">
        <v>88</v>
      </c>
      <c r="C26" s="118">
        <v>26.4944</v>
      </c>
      <c r="D26" s="118">
        <v>26.4944</v>
      </c>
      <c r="E26" s="85"/>
      <c r="F26" s="85"/>
      <c r="G26" s="85"/>
    </row>
    <row r="27" ht="25.5" customHeight="1" spans="1:7">
      <c r="A27" s="62" t="s">
        <v>89</v>
      </c>
      <c r="B27" s="62" t="s">
        <v>90</v>
      </c>
      <c r="C27" s="118">
        <v>63.256032</v>
      </c>
      <c r="D27" s="118">
        <v>63.256032</v>
      </c>
      <c r="E27" s="85"/>
      <c r="F27" s="85"/>
      <c r="G27" s="85"/>
    </row>
    <row r="28" ht="25.5" customHeight="1" spans="1:7">
      <c r="A28" s="62" t="s">
        <v>91</v>
      </c>
      <c r="B28" s="62" t="s">
        <v>92</v>
      </c>
      <c r="C28" s="118">
        <v>28</v>
      </c>
      <c r="D28" s="118">
        <v>28</v>
      </c>
      <c r="E28" s="85"/>
      <c r="F28" s="85"/>
      <c r="G28" s="85"/>
    </row>
    <row r="29" ht="25.5" customHeight="1" spans="1:7">
      <c r="A29" s="115" t="s">
        <v>93</v>
      </c>
      <c r="B29" s="115" t="s">
        <v>94</v>
      </c>
      <c r="C29" s="117">
        <v>28.989415</v>
      </c>
      <c r="D29" s="117">
        <v>28.989415</v>
      </c>
      <c r="E29" s="85"/>
      <c r="F29" s="85"/>
      <c r="G29" s="85"/>
    </row>
    <row r="30" ht="25.5" customHeight="1" spans="1:7">
      <c r="A30" s="115" t="s">
        <v>95</v>
      </c>
      <c r="B30" s="115" t="s">
        <v>96</v>
      </c>
      <c r="C30" s="117">
        <v>28.989415</v>
      </c>
      <c r="D30" s="117">
        <v>28.989415</v>
      </c>
      <c r="E30" s="85"/>
      <c r="F30" s="85"/>
      <c r="G30" s="85"/>
    </row>
    <row r="31" ht="25.5" customHeight="1" spans="1:7">
      <c r="A31" s="62" t="s">
        <v>97</v>
      </c>
      <c r="B31" s="62" t="s">
        <v>98</v>
      </c>
      <c r="C31" s="118">
        <v>7.131911</v>
      </c>
      <c r="D31" s="118">
        <v>7.131911</v>
      </c>
      <c r="E31" s="85"/>
      <c r="F31" s="85"/>
      <c r="G31" s="85"/>
    </row>
    <row r="32" ht="25.5" customHeight="1" spans="1:7">
      <c r="A32" s="62" t="s">
        <v>99</v>
      </c>
      <c r="B32" s="62" t="s">
        <v>100</v>
      </c>
      <c r="C32" s="118">
        <v>18.565853</v>
      </c>
      <c r="D32" s="118">
        <v>18.565853</v>
      </c>
      <c r="E32" s="85"/>
      <c r="F32" s="85"/>
      <c r="G32" s="85"/>
    </row>
    <row r="33" ht="25.5" customHeight="1" spans="1:7">
      <c r="A33" s="62" t="s">
        <v>101</v>
      </c>
      <c r="B33" s="62" t="s">
        <v>102</v>
      </c>
      <c r="C33" s="118">
        <v>3.291651</v>
      </c>
      <c r="D33" s="118">
        <v>3.291651</v>
      </c>
      <c r="E33" s="85"/>
      <c r="F33" s="85"/>
      <c r="G33" s="85"/>
    </row>
    <row r="34" ht="25.5" customHeight="1" spans="1:7">
      <c r="A34" s="115" t="s">
        <v>103</v>
      </c>
      <c r="B34" s="115" t="s">
        <v>104</v>
      </c>
      <c r="C34" s="117">
        <v>58.817499</v>
      </c>
      <c r="D34" s="117">
        <v>58.817499</v>
      </c>
      <c r="E34" s="85"/>
      <c r="F34" s="85"/>
      <c r="G34" s="85"/>
    </row>
    <row r="35" ht="25.5" customHeight="1" spans="1:7">
      <c r="A35" s="115" t="s">
        <v>105</v>
      </c>
      <c r="B35" s="115" t="s">
        <v>106</v>
      </c>
      <c r="C35" s="117">
        <v>58.817499</v>
      </c>
      <c r="D35" s="117">
        <v>58.817499</v>
      </c>
      <c r="E35" s="85"/>
      <c r="F35" s="85"/>
      <c r="G35" s="85"/>
    </row>
    <row r="36" ht="25.5" customHeight="1" spans="1:7">
      <c r="A36" s="62" t="s">
        <v>107</v>
      </c>
      <c r="B36" s="62" t="s">
        <v>108</v>
      </c>
      <c r="C36" s="118">
        <v>58.817499</v>
      </c>
      <c r="D36" s="118">
        <v>58.817499</v>
      </c>
      <c r="E36" s="85"/>
      <c r="F36" s="85"/>
      <c r="G36" s="85"/>
    </row>
    <row r="37" ht="25.5" customHeight="1" spans="1:7">
      <c r="A37" s="86" t="s">
        <v>109</v>
      </c>
      <c r="B37" s="87"/>
      <c r="C37" s="117">
        <v>8463.56</v>
      </c>
      <c r="D37" s="117">
        <v>8463.56</v>
      </c>
      <c r="E37" s="85"/>
      <c r="F37" s="85"/>
      <c r="G37" s="85"/>
    </row>
  </sheetData>
  <mergeCells count="8">
    <mergeCell ref="A2:G2"/>
    <mergeCell ref="A4:B4"/>
    <mergeCell ref="A37:B37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showGridLines="0" showZeros="0" workbookViewId="0">
      <selection activeCell="C37" sqref="C37"/>
    </sheetView>
  </sheetViews>
  <sheetFormatPr defaultColWidth="6.875" defaultRowHeight="11.25" outlineLevelCol="4"/>
  <cols>
    <col min="1" max="1" width="19.375" style="70" customWidth="1"/>
    <col min="2" max="2" width="31.625" style="70" customWidth="1"/>
    <col min="3" max="5" width="24.125" style="70" customWidth="1"/>
    <col min="6" max="16384" width="6.875" style="70"/>
  </cols>
  <sheetData>
    <row r="1" ht="16.5" customHeight="1" spans="1:5">
      <c r="A1" s="48" t="s">
        <v>110</v>
      </c>
      <c r="B1" s="49"/>
      <c r="C1" s="49"/>
      <c r="D1" s="77"/>
      <c r="E1" s="77"/>
    </row>
    <row r="2" ht="16.5" customHeight="1" spans="1:5">
      <c r="A2" s="49"/>
      <c r="B2" s="49"/>
      <c r="C2" s="49"/>
      <c r="D2" s="77"/>
      <c r="E2" s="77"/>
    </row>
    <row r="3" ht="29.25" customHeight="1" spans="1:5">
      <c r="A3" s="79" t="s">
        <v>111</v>
      </c>
      <c r="B3" s="79"/>
      <c r="C3" s="79"/>
      <c r="D3" s="79"/>
      <c r="E3" s="79"/>
    </row>
    <row r="4" ht="26.25" customHeight="1" spans="1:5">
      <c r="A4" s="80"/>
      <c r="B4" s="80"/>
      <c r="C4" s="80"/>
      <c r="D4" s="80"/>
      <c r="E4" s="92" t="s">
        <v>2</v>
      </c>
    </row>
    <row r="5" ht="26.25" customHeight="1" spans="1:5">
      <c r="A5" s="129" t="s">
        <v>40</v>
      </c>
      <c r="B5" s="130"/>
      <c r="C5" s="131" t="s">
        <v>37</v>
      </c>
      <c r="D5" s="131" t="s">
        <v>112</v>
      </c>
      <c r="E5" s="131" t="s">
        <v>113</v>
      </c>
    </row>
    <row r="6" s="78" customFormat="1" ht="27.75" customHeight="1" spans="1:5">
      <c r="A6" s="81" t="s">
        <v>45</v>
      </c>
      <c r="B6" s="81" t="s">
        <v>46</v>
      </c>
      <c r="C6" s="132"/>
      <c r="D6" s="132"/>
      <c r="E6" s="132"/>
    </row>
    <row r="7" s="78" customFormat="1" ht="30" customHeight="1" spans="1:5">
      <c r="A7" s="115"/>
      <c r="B7" s="115" t="s">
        <v>48</v>
      </c>
      <c r="C7" s="117">
        <v>8233</v>
      </c>
      <c r="D7" s="117">
        <v>454.288465</v>
      </c>
      <c r="E7" s="117">
        <v>7778.71</v>
      </c>
    </row>
    <row r="8" s="78" customFormat="1" ht="30" customHeight="1" spans="1:5">
      <c r="A8" s="115" t="s">
        <v>114</v>
      </c>
      <c r="B8" s="115" t="s">
        <v>50</v>
      </c>
      <c r="C8" s="117">
        <v>7224.7</v>
      </c>
      <c r="D8" s="117">
        <v>454.288465</v>
      </c>
      <c r="E8" s="117">
        <v>6770.41</v>
      </c>
    </row>
    <row r="9" s="78" customFormat="1" ht="30" customHeight="1" spans="1:5">
      <c r="A9" s="62" t="s">
        <v>51</v>
      </c>
      <c r="B9" s="62" t="s">
        <v>52</v>
      </c>
      <c r="C9" s="118">
        <v>940</v>
      </c>
      <c r="D9" s="118"/>
      <c r="E9" s="118">
        <v>940</v>
      </c>
    </row>
    <row r="10" s="78" customFormat="1" ht="30" customHeight="1" spans="1:5">
      <c r="A10" s="62" t="s">
        <v>53</v>
      </c>
      <c r="B10" s="62" t="s">
        <v>54</v>
      </c>
      <c r="C10" s="118">
        <v>65.5</v>
      </c>
      <c r="D10" s="118"/>
      <c r="E10" s="118">
        <v>65.5</v>
      </c>
    </row>
    <row r="11" s="78" customFormat="1" ht="30" customHeight="1" spans="1:5">
      <c r="A11" s="62" t="s">
        <v>55</v>
      </c>
      <c r="B11" s="62" t="s">
        <v>56</v>
      </c>
      <c r="C11" s="118">
        <v>79.3125</v>
      </c>
      <c r="D11" s="118"/>
      <c r="E11" s="118">
        <v>79.3125</v>
      </c>
    </row>
    <row r="12" s="78" customFormat="1" ht="30" customHeight="1" spans="1:5">
      <c r="A12" s="62" t="s">
        <v>57</v>
      </c>
      <c r="B12" s="62" t="s">
        <v>58</v>
      </c>
      <c r="C12" s="118">
        <v>259.08</v>
      </c>
      <c r="D12" s="118"/>
      <c r="E12" s="118">
        <v>259.08</v>
      </c>
    </row>
    <row r="13" s="78" customFormat="1" ht="30" customHeight="1" spans="1:5">
      <c r="A13" s="62" t="s">
        <v>59</v>
      </c>
      <c r="B13" s="62" t="s">
        <v>60</v>
      </c>
      <c r="C13" s="118">
        <v>5880.8</v>
      </c>
      <c r="D13" s="118">
        <v>454.288465</v>
      </c>
      <c r="E13" s="118">
        <f>C13-D13</f>
        <v>5426.511535</v>
      </c>
    </row>
    <row r="14" s="78" customFormat="1" ht="30" customHeight="1" spans="1:5">
      <c r="A14" s="115" t="s">
        <v>114</v>
      </c>
      <c r="B14" s="115" t="s">
        <v>62</v>
      </c>
      <c r="C14" s="117">
        <v>0.806</v>
      </c>
      <c r="D14" s="117"/>
      <c r="E14" s="117">
        <v>0.806</v>
      </c>
    </row>
    <row r="15" s="78" customFormat="1" ht="30" customHeight="1" spans="1:5">
      <c r="A15" s="62" t="s">
        <v>63</v>
      </c>
      <c r="B15" s="62" t="s">
        <v>64</v>
      </c>
      <c r="C15" s="118">
        <v>0.806</v>
      </c>
      <c r="D15" s="118"/>
      <c r="E15" s="118">
        <v>0.806</v>
      </c>
    </row>
    <row r="16" s="78" customFormat="1" ht="30" customHeight="1" spans="1:5">
      <c r="A16" s="115" t="s">
        <v>114</v>
      </c>
      <c r="B16" s="115" t="s">
        <v>70</v>
      </c>
      <c r="C16" s="117">
        <v>300</v>
      </c>
      <c r="D16" s="117"/>
      <c r="E16" s="117">
        <v>300</v>
      </c>
    </row>
    <row r="17" s="78" customFormat="1" ht="30" customHeight="1" spans="1:5">
      <c r="A17" s="62" t="s">
        <v>71</v>
      </c>
      <c r="B17" s="62" t="s">
        <v>72</v>
      </c>
      <c r="C17" s="118">
        <v>300</v>
      </c>
      <c r="D17" s="118"/>
      <c r="E17" s="118">
        <v>300</v>
      </c>
    </row>
    <row r="18" s="78" customFormat="1" ht="30" customHeight="1" spans="1:5">
      <c r="A18" s="115" t="s">
        <v>114</v>
      </c>
      <c r="B18" s="115" t="s">
        <v>74</v>
      </c>
      <c r="C18" s="117">
        <v>707.5</v>
      </c>
      <c r="D18" s="117"/>
      <c r="E18" s="117">
        <v>707.5</v>
      </c>
    </row>
    <row r="19" s="78" customFormat="1" ht="30" customHeight="1" spans="1:5">
      <c r="A19" s="62" t="s">
        <v>75</v>
      </c>
      <c r="B19" s="62" t="s">
        <v>76</v>
      </c>
      <c r="C19" s="118">
        <v>707.5</v>
      </c>
      <c r="D19" s="118"/>
      <c r="E19" s="118">
        <v>707.5</v>
      </c>
    </row>
    <row r="20" s="78" customFormat="1" ht="30" customHeight="1" spans="1:5">
      <c r="A20" s="115"/>
      <c r="B20" s="115" t="s">
        <v>78</v>
      </c>
      <c r="C20" s="117">
        <v>25</v>
      </c>
      <c r="D20" s="117"/>
      <c r="E20" s="117">
        <v>25</v>
      </c>
    </row>
    <row r="21" s="78" customFormat="1" ht="30" customHeight="1" spans="1:5">
      <c r="A21" s="115" t="s">
        <v>115</v>
      </c>
      <c r="B21" s="115" t="s">
        <v>80</v>
      </c>
      <c r="C21" s="117">
        <v>25</v>
      </c>
      <c r="D21" s="117"/>
      <c r="E21" s="117">
        <v>25</v>
      </c>
    </row>
    <row r="22" s="78" customFormat="1" ht="30" customHeight="1" spans="1:5">
      <c r="A22" s="62" t="s">
        <v>81</v>
      </c>
      <c r="B22" s="62" t="s">
        <v>82</v>
      </c>
      <c r="C22" s="118">
        <v>25</v>
      </c>
      <c r="D22" s="118"/>
      <c r="E22" s="118">
        <v>25</v>
      </c>
    </row>
    <row r="23" s="78" customFormat="1" ht="30" customHeight="1" spans="1:5">
      <c r="A23" s="115"/>
      <c r="B23" s="115" t="s">
        <v>84</v>
      </c>
      <c r="C23" s="117">
        <v>117.750432</v>
      </c>
      <c r="D23" s="117">
        <v>110.320032</v>
      </c>
      <c r="E23" s="117">
        <v>7.4304</v>
      </c>
    </row>
    <row r="24" s="78" customFormat="1" ht="30" customHeight="1" spans="1:5">
      <c r="A24" s="115" t="s">
        <v>116</v>
      </c>
      <c r="B24" s="115" t="s">
        <v>86</v>
      </c>
      <c r="C24" s="117">
        <v>117.750432</v>
      </c>
      <c r="D24" s="117">
        <v>110.320032</v>
      </c>
      <c r="E24" s="117">
        <v>7.4304</v>
      </c>
    </row>
    <row r="25" s="78" customFormat="1" ht="30" customHeight="1" spans="1:5">
      <c r="A25" s="62" t="s">
        <v>87</v>
      </c>
      <c r="B25" s="62" t="s">
        <v>88</v>
      </c>
      <c r="C25" s="118">
        <v>26.4944</v>
      </c>
      <c r="D25" s="118">
        <v>19.064</v>
      </c>
      <c r="E25" s="118">
        <v>7.4304</v>
      </c>
    </row>
    <row r="26" s="78" customFormat="1" ht="30" customHeight="1" spans="1:5">
      <c r="A26" s="62" t="s">
        <v>89</v>
      </c>
      <c r="B26" s="62" t="s">
        <v>90</v>
      </c>
      <c r="C26" s="118">
        <v>63.256032</v>
      </c>
      <c r="D26" s="118">
        <v>63.256032</v>
      </c>
      <c r="E26" s="118"/>
    </row>
    <row r="27" s="78" customFormat="1" ht="30" customHeight="1" spans="1:5">
      <c r="A27" s="62" t="s">
        <v>91</v>
      </c>
      <c r="B27" s="62" t="s">
        <v>92</v>
      </c>
      <c r="C27" s="118">
        <v>28</v>
      </c>
      <c r="D27" s="118">
        <v>28</v>
      </c>
      <c r="E27" s="118"/>
    </row>
    <row r="28" s="78" customFormat="1" ht="30" customHeight="1" spans="1:5">
      <c r="A28" s="115"/>
      <c r="B28" s="115" t="s">
        <v>94</v>
      </c>
      <c r="C28" s="117">
        <v>28.989415</v>
      </c>
      <c r="D28" s="117">
        <v>28.989415</v>
      </c>
      <c r="E28" s="117"/>
    </row>
    <row r="29" s="78" customFormat="1" ht="30" customHeight="1" spans="1:5">
      <c r="A29" s="115" t="s">
        <v>117</v>
      </c>
      <c r="B29" s="115" t="s">
        <v>96</v>
      </c>
      <c r="C29" s="117">
        <v>28.989415</v>
      </c>
      <c r="D29" s="117">
        <v>28.989415</v>
      </c>
      <c r="E29" s="117"/>
    </row>
    <row r="30" s="78" customFormat="1" ht="30" customHeight="1" spans="1:5">
      <c r="A30" s="62" t="s">
        <v>97</v>
      </c>
      <c r="B30" s="62" t="s">
        <v>98</v>
      </c>
      <c r="C30" s="118">
        <v>7.131911</v>
      </c>
      <c r="D30" s="118">
        <v>7.131911</v>
      </c>
      <c r="E30" s="118"/>
    </row>
    <row r="31" s="78" customFormat="1" ht="30" customHeight="1" spans="1:5">
      <c r="A31" s="62" t="s">
        <v>99</v>
      </c>
      <c r="B31" s="62" t="s">
        <v>100</v>
      </c>
      <c r="C31" s="118">
        <v>18.565853</v>
      </c>
      <c r="D31" s="118">
        <v>18.565853</v>
      </c>
      <c r="E31" s="118"/>
    </row>
    <row r="32" s="78" customFormat="1" ht="30" customHeight="1" spans="1:5">
      <c r="A32" s="62" t="s">
        <v>101</v>
      </c>
      <c r="B32" s="62" t="s">
        <v>102</v>
      </c>
      <c r="C32" s="118">
        <v>3.291651</v>
      </c>
      <c r="D32" s="118">
        <v>3.291651</v>
      </c>
      <c r="E32" s="118"/>
    </row>
    <row r="33" s="78" customFormat="1" ht="30" customHeight="1" spans="1:5">
      <c r="A33" s="115"/>
      <c r="B33" s="115" t="s">
        <v>104</v>
      </c>
      <c r="C33" s="117">
        <v>58.817499</v>
      </c>
      <c r="D33" s="117">
        <v>58.817499</v>
      </c>
      <c r="E33" s="117"/>
    </row>
    <row r="34" s="78" customFormat="1" ht="30" customHeight="1" spans="1:5">
      <c r="A34" s="115" t="s">
        <v>118</v>
      </c>
      <c r="B34" s="115" t="s">
        <v>106</v>
      </c>
      <c r="C34" s="117">
        <v>58.817499</v>
      </c>
      <c r="D34" s="117">
        <v>58.817499</v>
      </c>
      <c r="E34" s="117"/>
    </row>
    <row r="35" s="78" customFormat="1" ht="30" customHeight="1" spans="1:5">
      <c r="A35" s="62" t="s">
        <v>107</v>
      </c>
      <c r="B35" s="62" t="s">
        <v>108</v>
      </c>
      <c r="C35" s="118">
        <v>58.817499</v>
      </c>
      <c r="D35" s="118">
        <v>58.817499</v>
      </c>
      <c r="E35" s="118"/>
    </row>
    <row r="36" ht="30" customHeight="1" spans="1:5">
      <c r="A36" s="86" t="s">
        <v>109</v>
      </c>
      <c r="B36" s="87"/>
      <c r="C36" s="117">
        <v>8463.56</v>
      </c>
      <c r="D36" s="117">
        <v>652.415411</v>
      </c>
      <c r="E36" s="117">
        <v>8819.45</v>
      </c>
    </row>
  </sheetData>
  <mergeCells count="6">
    <mergeCell ref="A3:E3"/>
    <mergeCell ref="A5:B5"/>
    <mergeCell ref="A36:B3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E26" sqref="E26"/>
    </sheetView>
  </sheetViews>
  <sheetFormatPr defaultColWidth="6.875" defaultRowHeight="11.25" outlineLevelCol="5"/>
  <cols>
    <col min="1" max="1" width="28.125" style="70" customWidth="1"/>
    <col min="2" max="2" width="14.875" style="70" customWidth="1"/>
    <col min="3" max="3" width="30.375" style="70" customWidth="1"/>
    <col min="4" max="4" width="15.375" style="70" customWidth="1"/>
    <col min="5" max="6" width="17.125" style="70" customWidth="1"/>
    <col min="7" max="16384" width="6.875" style="70"/>
  </cols>
  <sheetData>
    <row r="1" ht="16.5" customHeight="1" spans="1:6">
      <c r="A1" s="80" t="s">
        <v>119</v>
      </c>
      <c r="B1" s="124"/>
      <c r="C1" s="124"/>
      <c r="D1" s="124"/>
      <c r="E1" s="124"/>
      <c r="F1" s="125"/>
    </row>
    <row r="2" ht="18.75" customHeight="1" spans="1:6">
      <c r="A2" s="126"/>
      <c r="B2" s="124"/>
      <c r="C2" s="124"/>
      <c r="D2" s="124"/>
      <c r="E2" s="124"/>
      <c r="F2" s="125"/>
    </row>
    <row r="3" ht="21" customHeight="1" spans="1:6">
      <c r="A3" s="96" t="s">
        <v>120</v>
      </c>
      <c r="B3" s="96"/>
      <c r="C3" s="96"/>
      <c r="D3" s="96"/>
      <c r="E3" s="96"/>
      <c r="F3" s="96"/>
    </row>
    <row r="4" ht="14.25" customHeight="1" spans="1:6">
      <c r="A4" s="127"/>
      <c r="B4" s="127"/>
      <c r="C4" s="127"/>
      <c r="D4" s="127"/>
      <c r="E4" s="127"/>
      <c r="F4" s="98" t="s">
        <v>2</v>
      </c>
    </row>
    <row r="5" ht="24" customHeight="1" spans="1:6">
      <c r="A5" s="137" t="s">
        <v>3</v>
      </c>
      <c r="B5" s="81"/>
      <c r="C5" s="137" t="s">
        <v>4</v>
      </c>
      <c r="D5" s="81"/>
      <c r="E5" s="81"/>
      <c r="F5" s="81"/>
    </row>
    <row r="6" ht="24" customHeight="1" spans="1:6">
      <c r="A6" s="137" t="s">
        <v>5</v>
      </c>
      <c r="B6" s="137" t="s">
        <v>6</v>
      </c>
      <c r="C6" s="81" t="s">
        <v>40</v>
      </c>
      <c r="D6" s="81" t="s">
        <v>6</v>
      </c>
      <c r="E6" s="81"/>
      <c r="F6" s="81"/>
    </row>
    <row r="7" ht="24" customHeight="1" spans="1:6">
      <c r="A7" s="81"/>
      <c r="B7" s="81"/>
      <c r="C7" s="81"/>
      <c r="D7" s="81" t="s">
        <v>121</v>
      </c>
      <c r="E7" s="81" t="s">
        <v>41</v>
      </c>
      <c r="F7" s="81" t="s">
        <v>122</v>
      </c>
    </row>
    <row r="8" ht="28.5" customHeight="1" spans="1:6">
      <c r="A8" s="85" t="s">
        <v>11</v>
      </c>
      <c r="B8" s="128">
        <v>8643.56</v>
      </c>
      <c r="C8" s="83" t="s">
        <v>12</v>
      </c>
      <c r="D8" s="83"/>
      <c r="E8" s="83"/>
      <c r="F8" s="89"/>
    </row>
    <row r="9" ht="28.5" customHeight="1" spans="1:6">
      <c r="A9" s="85" t="s">
        <v>13</v>
      </c>
      <c r="B9" s="89"/>
      <c r="C9" s="83" t="s">
        <v>14</v>
      </c>
      <c r="D9" s="83"/>
      <c r="E9" s="83"/>
      <c r="F9" s="89"/>
    </row>
    <row r="10" ht="28.5" customHeight="1" spans="1:6">
      <c r="A10" s="85"/>
      <c r="B10" s="85"/>
      <c r="C10" s="83" t="s">
        <v>16</v>
      </c>
      <c r="D10" s="83"/>
      <c r="E10" s="83"/>
      <c r="F10" s="89"/>
    </row>
    <row r="11" ht="28.5" customHeight="1" spans="1:6">
      <c r="A11" s="85"/>
      <c r="B11" s="85"/>
      <c r="C11" s="85" t="s">
        <v>18</v>
      </c>
      <c r="D11" s="85"/>
      <c r="E11" s="85"/>
      <c r="F11" s="89"/>
    </row>
    <row r="12" ht="28.5" customHeight="1" spans="1:6">
      <c r="A12" s="85"/>
      <c r="B12" s="85"/>
      <c r="C12" s="83" t="s">
        <v>19</v>
      </c>
      <c r="D12" s="118">
        <v>8413</v>
      </c>
      <c r="E12" s="118">
        <v>8413</v>
      </c>
      <c r="F12" s="89"/>
    </row>
    <row r="13" ht="28.5" customHeight="1" spans="1:6">
      <c r="A13" s="85"/>
      <c r="B13" s="85"/>
      <c r="C13" s="83" t="s">
        <v>20</v>
      </c>
      <c r="D13" s="118">
        <v>25</v>
      </c>
      <c r="E13" s="118">
        <v>25</v>
      </c>
      <c r="F13" s="89"/>
    </row>
    <row r="14" ht="28.5" customHeight="1" spans="1:6">
      <c r="A14" s="85"/>
      <c r="B14" s="85"/>
      <c r="C14" s="85" t="s">
        <v>21</v>
      </c>
      <c r="D14" s="118"/>
      <c r="E14" s="118"/>
      <c r="F14" s="85"/>
    </row>
    <row r="15" ht="28.5" customHeight="1" spans="1:6">
      <c r="A15" s="85"/>
      <c r="B15" s="85"/>
      <c r="C15" s="85" t="s">
        <v>22</v>
      </c>
      <c r="D15" s="118">
        <v>117.750432</v>
      </c>
      <c r="E15" s="118">
        <v>117.750432</v>
      </c>
      <c r="F15" s="85"/>
    </row>
    <row r="16" ht="28.5" customHeight="1" spans="1:6">
      <c r="A16" s="85"/>
      <c r="B16" s="85"/>
      <c r="C16" s="83" t="s">
        <v>23</v>
      </c>
      <c r="D16" s="118">
        <v>28.989415</v>
      </c>
      <c r="E16" s="118">
        <v>28.989415</v>
      </c>
      <c r="F16" s="85"/>
    </row>
    <row r="17" ht="28.5" customHeight="1" spans="1:6">
      <c r="A17" s="85"/>
      <c r="B17" s="85"/>
      <c r="C17" s="83" t="s">
        <v>24</v>
      </c>
      <c r="D17" s="118"/>
      <c r="E17" s="118"/>
      <c r="F17" s="85"/>
    </row>
    <row r="18" ht="28.5" customHeight="1" spans="1:6">
      <c r="A18" s="85"/>
      <c r="B18" s="85"/>
      <c r="C18" s="85" t="s">
        <v>25</v>
      </c>
      <c r="D18" s="118"/>
      <c r="E18" s="118"/>
      <c r="F18" s="85"/>
    </row>
    <row r="19" ht="28.5" customHeight="1" spans="1:6">
      <c r="A19" s="85"/>
      <c r="B19" s="85"/>
      <c r="C19" s="85" t="s">
        <v>26</v>
      </c>
      <c r="D19" s="118"/>
      <c r="E19" s="118"/>
      <c r="F19" s="85"/>
    </row>
    <row r="20" ht="28.5" customHeight="1" spans="1:6">
      <c r="A20" s="85"/>
      <c r="B20" s="85"/>
      <c r="C20" s="85" t="s">
        <v>27</v>
      </c>
      <c r="D20" s="118"/>
      <c r="E20" s="118"/>
      <c r="F20" s="85"/>
    </row>
    <row r="21" ht="28.5" customHeight="1" spans="1:6">
      <c r="A21" s="85"/>
      <c r="B21" s="85"/>
      <c r="C21" s="85" t="s">
        <v>123</v>
      </c>
      <c r="D21" s="118"/>
      <c r="E21" s="118"/>
      <c r="F21" s="85"/>
    </row>
    <row r="22" ht="28.5" customHeight="1" spans="1:6">
      <c r="A22" s="85"/>
      <c r="B22" s="85"/>
      <c r="C22" s="85" t="s">
        <v>29</v>
      </c>
      <c r="D22" s="118"/>
      <c r="E22" s="118"/>
      <c r="F22" s="85"/>
    </row>
    <row r="23" ht="28.5" customHeight="1" spans="1:6">
      <c r="A23" s="85"/>
      <c r="B23" s="85"/>
      <c r="C23" s="85" t="s">
        <v>30</v>
      </c>
      <c r="D23" s="118"/>
      <c r="E23" s="118"/>
      <c r="F23" s="85"/>
    </row>
    <row r="24" ht="28.5" customHeight="1" spans="1:6">
      <c r="A24" s="85"/>
      <c r="B24" s="85"/>
      <c r="C24" s="85" t="s">
        <v>31</v>
      </c>
      <c r="D24" s="118"/>
      <c r="E24" s="118"/>
      <c r="F24" s="85"/>
    </row>
    <row r="25" ht="28.5" customHeight="1" spans="1:6">
      <c r="A25" s="85"/>
      <c r="B25" s="85"/>
      <c r="C25" s="85" t="s">
        <v>32</v>
      </c>
      <c r="D25" s="118">
        <v>58.817499</v>
      </c>
      <c r="E25" s="118">
        <v>58.817499</v>
      </c>
      <c r="F25" s="85"/>
    </row>
    <row r="26" ht="28.5" customHeight="1" spans="1:6">
      <c r="A26" s="85"/>
      <c r="B26" s="85"/>
      <c r="C26" s="85" t="s">
        <v>33</v>
      </c>
      <c r="D26" s="118"/>
      <c r="E26" s="118"/>
      <c r="F26" s="85"/>
    </row>
    <row r="27" ht="28.5" customHeight="1" spans="1:6">
      <c r="A27" s="85"/>
      <c r="B27" s="85"/>
      <c r="C27" s="85" t="s">
        <v>34</v>
      </c>
      <c r="D27" s="118"/>
      <c r="E27" s="118"/>
      <c r="F27" s="85"/>
    </row>
    <row r="28" ht="28.5" customHeight="1" spans="1:6">
      <c r="A28" s="85"/>
      <c r="B28" s="85"/>
      <c r="C28" s="85" t="s">
        <v>35</v>
      </c>
      <c r="D28" s="111"/>
      <c r="E28" s="111"/>
      <c r="F28" s="85"/>
    </row>
    <row r="29" ht="28.5" customHeight="1" spans="1:6">
      <c r="A29" s="81" t="s">
        <v>36</v>
      </c>
      <c r="B29" s="128">
        <v>8643.56</v>
      </c>
      <c r="C29" s="81" t="s">
        <v>37</v>
      </c>
      <c r="D29" s="118">
        <v>8643.56</v>
      </c>
      <c r="E29" s="118">
        <v>8643.56</v>
      </c>
      <c r="F29" s="8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topLeftCell="B4" workbookViewId="0">
      <selection activeCell="K37" sqref="K37"/>
    </sheetView>
  </sheetViews>
  <sheetFormatPr defaultColWidth="6.875" defaultRowHeight="11.25"/>
  <cols>
    <col min="1" max="1" width="28.5" style="70" customWidth="1"/>
    <col min="2" max="2" width="35.25" style="70" customWidth="1"/>
    <col min="3" max="8" width="10" style="70" customWidth="1"/>
    <col min="9" max="11" width="10.875" style="70" customWidth="1"/>
    <col min="12" max="16384" width="6.875" style="70"/>
  </cols>
  <sheetData>
    <row r="1" ht="16.5" customHeight="1" spans="1:11">
      <c r="A1" s="48" t="s">
        <v>124</v>
      </c>
      <c r="B1" s="49"/>
      <c r="C1" s="49"/>
      <c r="D1" s="49"/>
      <c r="E1" s="49"/>
      <c r="F1" s="49"/>
      <c r="G1" s="49"/>
      <c r="H1" s="49"/>
      <c r="I1" s="77"/>
      <c r="J1" s="77"/>
      <c r="K1" s="77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7"/>
      <c r="J2" s="77"/>
      <c r="K2" s="77"/>
    </row>
    <row r="3" ht="29.25" customHeight="1" spans="1:11">
      <c r="A3" s="79" t="s">
        <v>125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114"/>
      <c r="B4" s="114"/>
      <c r="C4" s="114"/>
      <c r="D4" s="114"/>
      <c r="E4" s="114"/>
      <c r="F4" s="114"/>
      <c r="G4" s="114"/>
      <c r="H4" s="114"/>
      <c r="I4" s="114"/>
      <c r="J4" s="88" t="s">
        <v>2</v>
      </c>
      <c r="K4" s="88"/>
    </row>
    <row r="5" ht="26.25" customHeight="1" spans="1:11">
      <c r="A5" s="81" t="s">
        <v>40</v>
      </c>
      <c r="B5" s="81"/>
      <c r="C5" s="81" t="s">
        <v>126</v>
      </c>
      <c r="D5" s="81"/>
      <c r="E5" s="81"/>
      <c r="F5" s="81" t="s">
        <v>127</v>
      </c>
      <c r="G5" s="81"/>
      <c r="H5" s="81"/>
      <c r="I5" s="81" t="s">
        <v>128</v>
      </c>
      <c r="J5" s="81"/>
      <c r="K5" s="81"/>
    </row>
    <row r="6" s="78" customFormat="1" ht="30.75" customHeight="1" spans="1:11">
      <c r="A6" s="81" t="s">
        <v>45</v>
      </c>
      <c r="B6" s="81" t="s">
        <v>46</v>
      </c>
      <c r="C6" s="81" t="s">
        <v>129</v>
      </c>
      <c r="D6" s="81" t="s">
        <v>112</v>
      </c>
      <c r="E6" s="81" t="s">
        <v>113</v>
      </c>
      <c r="F6" s="81" t="s">
        <v>129</v>
      </c>
      <c r="G6" s="81" t="s">
        <v>112</v>
      </c>
      <c r="H6" s="81" t="s">
        <v>113</v>
      </c>
      <c r="I6" s="81" t="s">
        <v>129</v>
      </c>
      <c r="J6" s="81" t="s">
        <v>112</v>
      </c>
      <c r="K6" s="81" t="s">
        <v>113</v>
      </c>
    </row>
    <row r="7" s="78" customFormat="1" ht="30.75" customHeight="1" spans="1:11">
      <c r="A7" s="115" t="s">
        <v>48</v>
      </c>
      <c r="B7" s="115"/>
      <c r="C7" s="116">
        <v>4556.432099</v>
      </c>
      <c r="D7" s="117">
        <v>1013.47</v>
      </c>
      <c r="E7" s="117">
        <v>3542.96</v>
      </c>
      <c r="F7" s="116">
        <v>8233.001265</v>
      </c>
      <c r="G7" s="116">
        <v>454.288465</v>
      </c>
      <c r="H7" s="116">
        <v>7778.7128</v>
      </c>
      <c r="I7" s="123">
        <f>(F7-C7)/C7*100</f>
        <v>80.6896511594433</v>
      </c>
      <c r="J7" s="123">
        <f>(G7-D7)/D7*100</f>
        <v>-55.1749469643897</v>
      </c>
      <c r="K7" s="123">
        <f>(H7-E7)/E7*100</f>
        <v>119.554067785129</v>
      </c>
    </row>
    <row r="8" s="78" customFormat="1" ht="30.75" customHeight="1" spans="1:11">
      <c r="A8" s="115" t="s">
        <v>50</v>
      </c>
      <c r="B8" s="115"/>
      <c r="C8" s="116">
        <v>4556.432099</v>
      </c>
      <c r="D8" s="117">
        <v>1013.47</v>
      </c>
      <c r="E8" s="117">
        <v>3542.96</v>
      </c>
      <c r="F8" s="116">
        <v>7224.695265</v>
      </c>
      <c r="G8" s="116">
        <v>454.288465</v>
      </c>
      <c r="H8" s="116">
        <v>6770.4068</v>
      </c>
      <c r="I8" s="123">
        <f>(F8-C8)/C8*100</f>
        <v>58.56036275808</v>
      </c>
      <c r="J8" s="123">
        <f>(G8-D8)/D8*100</f>
        <v>-55.1749469643897</v>
      </c>
      <c r="K8" s="123">
        <f>(H8-E8)/E8*100</f>
        <v>91.0946440264637</v>
      </c>
    </row>
    <row r="9" s="78" customFormat="1" ht="30.75" customHeight="1" spans="1:11">
      <c r="A9" s="62" t="s">
        <v>51</v>
      </c>
      <c r="B9" s="62" t="s">
        <v>130</v>
      </c>
      <c r="C9" s="118"/>
      <c r="D9" s="118"/>
      <c r="E9" s="118"/>
      <c r="F9" s="119">
        <v>940</v>
      </c>
      <c r="G9" s="119"/>
      <c r="H9" s="119">
        <v>940</v>
      </c>
      <c r="I9" s="123"/>
      <c r="J9" s="123"/>
      <c r="K9" s="123"/>
    </row>
    <row r="10" s="78" customFormat="1" ht="30.75" customHeight="1" spans="1:11">
      <c r="A10" s="62" t="s">
        <v>53</v>
      </c>
      <c r="B10" s="62" t="s">
        <v>131</v>
      </c>
      <c r="C10" s="118"/>
      <c r="D10" s="118"/>
      <c r="E10" s="118"/>
      <c r="F10" s="119">
        <v>65.5</v>
      </c>
      <c r="G10" s="119"/>
      <c r="H10" s="119">
        <v>65.5</v>
      </c>
      <c r="I10" s="123"/>
      <c r="J10" s="123"/>
      <c r="K10" s="123"/>
    </row>
    <row r="11" s="78" customFormat="1" ht="30.75" customHeight="1" spans="1:11">
      <c r="A11" s="62" t="s">
        <v>55</v>
      </c>
      <c r="B11" s="62" t="s">
        <v>132</v>
      </c>
      <c r="C11" s="118"/>
      <c r="D11" s="118"/>
      <c r="E11" s="118"/>
      <c r="F11" s="119">
        <v>79.3125</v>
      </c>
      <c r="G11" s="119"/>
      <c r="H11" s="119">
        <v>79.3125</v>
      </c>
      <c r="I11" s="123"/>
      <c r="J11" s="123"/>
      <c r="K11" s="123"/>
    </row>
    <row r="12" s="78" customFormat="1" ht="30.75" customHeight="1" spans="1:11">
      <c r="A12" s="62" t="s">
        <v>57</v>
      </c>
      <c r="B12" s="62" t="s">
        <v>133</v>
      </c>
      <c r="C12" s="119">
        <v>16.12</v>
      </c>
      <c r="D12" s="119"/>
      <c r="E12" s="119">
        <v>16.12</v>
      </c>
      <c r="F12" s="119">
        <v>259.08</v>
      </c>
      <c r="G12" s="119"/>
      <c r="H12" s="119">
        <v>259.08</v>
      </c>
      <c r="I12" s="123">
        <f>(F12-C12)/C12*100</f>
        <v>1507.19602977667</v>
      </c>
      <c r="J12" s="123"/>
      <c r="K12" s="123">
        <f>(H12-E12)/E12*100</f>
        <v>1507.19602977667</v>
      </c>
    </row>
    <row r="13" s="78" customFormat="1" ht="30.75" customHeight="1" spans="1:11">
      <c r="A13" s="62" t="s">
        <v>59</v>
      </c>
      <c r="B13" s="62" t="s">
        <v>134</v>
      </c>
      <c r="C13" s="119">
        <v>4540.312099</v>
      </c>
      <c r="D13" s="119">
        <v>1013.473199</v>
      </c>
      <c r="E13" s="119">
        <v>3526.8389</v>
      </c>
      <c r="F13" s="119">
        <v>5880.802765</v>
      </c>
      <c r="G13" s="119">
        <v>454.288465</v>
      </c>
      <c r="H13" s="119">
        <v>5426.5143</v>
      </c>
      <c r="I13" s="123">
        <f>(F13-C13)/C13*100</f>
        <v>29.5241965039197</v>
      </c>
      <c r="J13" s="123">
        <f>(G13-D13)/D13*100</f>
        <v>-55.1750884534244</v>
      </c>
      <c r="K13" s="123">
        <f>(H13-E13)/E13*100</f>
        <v>53.8634015860492</v>
      </c>
    </row>
    <row r="14" s="78" customFormat="1" ht="30.75" customHeight="1" spans="1:11">
      <c r="A14" s="115" t="s">
        <v>62</v>
      </c>
      <c r="B14" s="115"/>
      <c r="C14" s="117"/>
      <c r="D14" s="117"/>
      <c r="E14" s="117"/>
      <c r="F14" s="117">
        <v>0.806</v>
      </c>
      <c r="G14" s="117"/>
      <c r="H14" s="117">
        <v>0.806</v>
      </c>
      <c r="I14" s="123"/>
      <c r="J14" s="123"/>
      <c r="K14" s="123"/>
    </row>
    <row r="15" s="78" customFormat="1" ht="30.75" customHeight="1" spans="1:11">
      <c r="A15" s="62" t="s">
        <v>63</v>
      </c>
      <c r="B15" s="62" t="s">
        <v>135</v>
      </c>
      <c r="C15" s="118"/>
      <c r="D15" s="118"/>
      <c r="E15" s="118"/>
      <c r="F15" s="118">
        <v>0.806</v>
      </c>
      <c r="G15" s="118"/>
      <c r="H15" s="118">
        <v>0.806</v>
      </c>
      <c r="I15" s="123"/>
      <c r="J15" s="123"/>
      <c r="K15" s="123"/>
    </row>
    <row r="16" s="78" customFormat="1" ht="30.75" customHeight="1" spans="1:11">
      <c r="A16" s="115" t="s">
        <v>70</v>
      </c>
      <c r="B16" s="115"/>
      <c r="C16" s="116">
        <v>49.65</v>
      </c>
      <c r="D16" s="117"/>
      <c r="E16" s="116">
        <v>49.65</v>
      </c>
      <c r="F16" s="117">
        <v>300</v>
      </c>
      <c r="G16" s="117"/>
      <c r="H16" s="117">
        <v>300</v>
      </c>
      <c r="I16" s="123">
        <f t="shared" ref="I16:I37" si="0">(F16-C16)/C16*100</f>
        <v>504.229607250755</v>
      </c>
      <c r="J16" s="123"/>
      <c r="K16" s="123">
        <f>(H16-E16)/E16*100</f>
        <v>504.229607250755</v>
      </c>
    </row>
    <row r="17" s="78" customFormat="1" ht="30.75" customHeight="1" spans="1:11">
      <c r="A17" s="62" t="s">
        <v>71</v>
      </c>
      <c r="B17" s="62" t="s">
        <v>136</v>
      </c>
      <c r="C17" s="118"/>
      <c r="D17" s="118"/>
      <c r="E17" s="118"/>
      <c r="F17" s="118">
        <v>300</v>
      </c>
      <c r="G17" s="118"/>
      <c r="H17" s="118">
        <v>300</v>
      </c>
      <c r="I17" s="123"/>
      <c r="J17" s="123"/>
      <c r="K17" s="123"/>
    </row>
    <row r="18" s="78" customFormat="1" ht="30.75" customHeight="1" spans="1:11">
      <c r="A18" s="62">
        <v>2050999</v>
      </c>
      <c r="B18" s="120" t="s">
        <v>137</v>
      </c>
      <c r="C18" s="119">
        <v>49.65</v>
      </c>
      <c r="D18" s="119"/>
      <c r="E18" s="119">
        <v>49.65</v>
      </c>
      <c r="F18" s="118"/>
      <c r="G18" s="118"/>
      <c r="H18" s="118"/>
      <c r="I18" s="123">
        <f t="shared" si="0"/>
        <v>-100</v>
      </c>
      <c r="J18" s="123"/>
      <c r="K18" s="123">
        <f>(H18-E18)/E18*100</f>
        <v>-100</v>
      </c>
    </row>
    <row r="19" s="78" customFormat="1" ht="30.75" customHeight="1" spans="1:11">
      <c r="A19" s="115" t="s">
        <v>74</v>
      </c>
      <c r="B19" s="115"/>
      <c r="C19" s="116">
        <v>30</v>
      </c>
      <c r="D19" s="117"/>
      <c r="E19" s="116">
        <v>30</v>
      </c>
      <c r="F19" s="117">
        <v>707.5</v>
      </c>
      <c r="G19" s="117"/>
      <c r="H19" s="117">
        <v>707.5</v>
      </c>
      <c r="I19" s="123">
        <f t="shared" si="0"/>
        <v>2258.33333333333</v>
      </c>
      <c r="J19" s="123"/>
      <c r="K19" s="123">
        <f>(H19-E19)/E19*100</f>
        <v>2258.33333333333</v>
      </c>
    </row>
    <row r="20" s="78" customFormat="1" ht="30.75" customHeight="1" spans="1:11">
      <c r="A20" s="62" t="s">
        <v>75</v>
      </c>
      <c r="B20" s="62" t="s">
        <v>138</v>
      </c>
      <c r="C20" s="119">
        <v>30</v>
      </c>
      <c r="D20" s="119"/>
      <c r="E20" s="119">
        <v>30</v>
      </c>
      <c r="F20" s="118">
        <v>707.5</v>
      </c>
      <c r="G20" s="118"/>
      <c r="H20" s="118">
        <v>707.5</v>
      </c>
      <c r="I20" s="123">
        <f t="shared" si="0"/>
        <v>2258.33333333333</v>
      </c>
      <c r="J20" s="123"/>
      <c r="K20" s="123">
        <f>(H20-E20)/E20*100</f>
        <v>2258.33333333333</v>
      </c>
    </row>
    <row r="21" s="78" customFormat="1" ht="30.75" customHeight="1" spans="1:11">
      <c r="A21" s="115" t="s">
        <v>78</v>
      </c>
      <c r="B21" s="115"/>
      <c r="C21" s="117"/>
      <c r="D21" s="117"/>
      <c r="E21" s="117"/>
      <c r="F21" s="117">
        <v>25</v>
      </c>
      <c r="G21" s="117"/>
      <c r="H21" s="117">
        <v>25</v>
      </c>
      <c r="I21" s="123"/>
      <c r="J21" s="123"/>
      <c r="K21" s="123"/>
    </row>
    <row r="22" s="78" customFormat="1" ht="30.75" customHeight="1" spans="1:11">
      <c r="A22" s="115" t="s">
        <v>80</v>
      </c>
      <c r="B22" s="115"/>
      <c r="C22" s="117"/>
      <c r="D22" s="117"/>
      <c r="E22" s="117"/>
      <c r="F22" s="117">
        <v>25</v>
      </c>
      <c r="G22" s="117"/>
      <c r="H22" s="117">
        <v>25</v>
      </c>
      <c r="I22" s="123"/>
      <c r="J22" s="123"/>
      <c r="K22" s="123"/>
    </row>
    <row r="23" s="78" customFormat="1" ht="30.75" customHeight="1" spans="1:11">
      <c r="A23" s="62" t="s">
        <v>81</v>
      </c>
      <c r="B23" s="62" t="s">
        <v>139</v>
      </c>
      <c r="C23" s="118"/>
      <c r="D23" s="118"/>
      <c r="E23" s="118"/>
      <c r="F23" s="118">
        <v>25</v>
      </c>
      <c r="G23" s="118"/>
      <c r="H23" s="118">
        <v>25</v>
      </c>
      <c r="I23" s="123"/>
      <c r="J23" s="123"/>
      <c r="K23" s="123"/>
    </row>
    <row r="24" s="78" customFormat="1" ht="30.75" customHeight="1" spans="1:11">
      <c r="A24" s="115" t="s">
        <v>84</v>
      </c>
      <c r="B24" s="115"/>
      <c r="C24" s="116">
        <v>79.788914</v>
      </c>
      <c r="D24" s="116">
        <v>79.788914</v>
      </c>
      <c r="E24" s="117"/>
      <c r="F24" s="117">
        <v>117.750432</v>
      </c>
      <c r="G24" s="117">
        <v>110.320032</v>
      </c>
      <c r="H24" s="117">
        <v>7.4304</v>
      </c>
      <c r="I24" s="123">
        <f t="shared" si="0"/>
        <v>47.577434128255</v>
      </c>
      <c r="J24" s="123">
        <f t="shared" ref="J16:J37" si="1">(G24-D24)/D24*100</f>
        <v>38.2648622088026</v>
      </c>
      <c r="K24" s="123"/>
    </row>
    <row r="25" s="78" customFormat="1" ht="30.75" customHeight="1" spans="1:11">
      <c r="A25" s="115" t="s">
        <v>86</v>
      </c>
      <c r="B25" s="115"/>
      <c r="C25" s="116">
        <v>79.788914</v>
      </c>
      <c r="D25" s="116">
        <v>79.788914</v>
      </c>
      <c r="E25" s="117"/>
      <c r="F25" s="117">
        <v>117.750432</v>
      </c>
      <c r="G25" s="117">
        <v>110.320032</v>
      </c>
      <c r="H25" s="117">
        <v>7.4304</v>
      </c>
      <c r="I25" s="123">
        <f t="shared" si="0"/>
        <v>47.577434128255</v>
      </c>
      <c r="J25" s="123">
        <f t="shared" si="1"/>
        <v>38.2648622088026</v>
      </c>
      <c r="K25" s="123"/>
    </row>
    <row r="26" s="78" customFormat="1" ht="30.75" customHeight="1" spans="1:11">
      <c r="A26" s="62" t="s">
        <v>87</v>
      </c>
      <c r="B26" s="62" t="s">
        <v>140</v>
      </c>
      <c r="C26" s="119">
        <v>8.2768</v>
      </c>
      <c r="D26" s="119">
        <v>8.2768</v>
      </c>
      <c r="E26" s="118"/>
      <c r="F26" s="118">
        <v>26.4944</v>
      </c>
      <c r="G26" s="118">
        <v>19.064</v>
      </c>
      <c r="H26" s="118">
        <v>7.4304</v>
      </c>
      <c r="I26" s="123">
        <f t="shared" si="0"/>
        <v>220.104388169341</v>
      </c>
      <c r="J26" s="123">
        <f t="shared" si="1"/>
        <v>130.330562536246</v>
      </c>
      <c r="K26" s="123"/>
    </row>
    <row r="27" s="78" customFormat="1" ht="30.75" customHeight="1" spans="1:11">
      <c r="A27" s="62" t="s">
        <v>89</v>
      </c>
      <c r="B27" s="62" t="s">
        <v>141</v>
      </c>
      <c r="C27" s="119">
        <v>66.999792</v>
      </c>
      <c r="D27" s="119">
        <v>66.999792</v>
      </c>
      <c r="E27" s="118"/>
      <c r="F27" s="118">
        <v>63.256032</v>
      </c>
      <c r="G27" s="118">
        <v>63.256032</v>
      </c>
      <c r="H27" s="118"/>
      <c r="I27" s="123">
        <f t="shared" si="0"/>
        <v>-5.58771883948536</v>
      </c>
      <c r="J27" s="123">
        <f t="shared" si="1"/>
        <v>-5.58771883948536</v>
      </c>
      <c r="K27" s="123"/>
    </row>
    <row r="28" s="78" customFormat="1" ht="30.75" customHeight="1" spans="1:11">
      <c r="A28" s="62" t="s">
        <v>91</v>
      </c>
      <c r="B28" s="62" t="s">
        <v>142</v>
      </c>
      <c r="C28" s="119">
        <v>4.512322</v>
      </c>
      <c r="D28" s="119">
        <v>4.512322</v>
      </c>
      <c r="E28" s="118"/>
      <c r="F28" s="118">
        <v>28</v>
      </c>
      <c r="G28" s="118">
        <v>28</v>
      </c>
      <c r="H28" s="118"/>
      <c r="I28" s="123">
        <f t="shared" si="0"/>
        <v>520.523092102026</v>
      </c>
      <c r="J28" s="123">
        <f t="shared" si="1"/>
        <v>520.523092102026</v>
      </c>
      <c r="K28" s="123"/>
    </row>
    <row r="29" s="78" customFormat="1" ht="30.75" customHeight="1" spans="1:11">
      <c r="A29" s="115" t="s">
        <v>94</v>
      </c>
      <c r="B29" s="115"/>
      <c r="C29" s="116">
        <v>31.032446</v>
      </c>
      <c r="D29" s="116">
        <v>31.032446</v>
      </c>
      <c r="E29" s="117"/>
      <c r="F29" s="117">
        <v>28.989415</v>
      </c>
      <c r="G29" s="117">
        <v>28.989415</v>
      </c>
      <c r="H29" s="117"/>
      <c r="I29" s="123">
        <f t="shared" si="0"/>
        <v>-6.58353195877631</v>
      </c>
      <c r="J29" s="123">
        <f t="shared" si="1"/>
        <v>-6.58353195877631</v>
      </c>
      <c r="K29" s="123"/>
    </row>
    <row r="30" s="78" customFormat="1" ht="30.75" customHeight="1" spans="1:11">
      <c r="A30" s="115" t="s">
        <v>96</v>
      </c>
      <c r="B30" s="115"/>
      <c r="C30" s="116">
        <v>31.032446</v>
      </c>
      <c r="D30" s="116">
        <v>31.032446</v>
      </c>
      <c r="E30" s="117"/>
      <c r="F30" s="117">
        <v>28.989415</v>
      </c>
      <c r="G30" s="117">
        <v>28.989415</v>
      </c>
      <c r="H30" s="117"/>
      <c r="I30" s="123">
        <f t="shared" si="0"/>
        <v>-6.58353195877631</v>
      </c>
      <c r="J30" s="123">
        <f t="shared" si="1"/>
        <v>-6.58353195877631</v>
      </c>
      <c r="K30" s="123"/>
    </row>
    <row r="31" s="78" customFormat="1" ht="30.75" customHeight="1" spans="1:11">
      <c r="A31" s="62" t="s">
        <v>97</v>
      </c>
      <c r="B31" s="62" t="s">
        <v>143</v>
      </c>
      <c r="C31" s="119">
        <v>8.26319</v>
      </c>
      <c r="D31" s="119">
        <v>8.26319</v>
      </c>
      <c r="E31" s="118"/>
      <c r="F31" s="118">
        <v>7.131911</v>
      </c>
      <c r="G31" s="118">
        <v>7.131911</v>
      </c>
      <c r="H31" s="118"/>
      <c r="I31" s="123">
        <f t="shared" si="0"/>
        <v>-13.6905843869014</v>
      </c>
      <c r="J31" s="123">
        <f t="shared" si="1"/>
        <v>-13.6905843869014</v>
      </c>
      <c r="K31" s="123"/>
    </row>
    <row r="32" s="78" customFormat="1" ht="30.75" customHeight="1" spans="1:11">
      <c r="A32" s="62" t="s">
        <v>99</v>
      </c>
      <c r="B32" s="62" t="s">
        <v>144</v>
      </c>
      <c r="C32" s="119">
        <v>18.955476</v>
      </c>
      <c r="D32" s="119">
        <v>18.955476</v>
      </c>
      <c r="E32" s="118"/>
      <c r="F32" s="118">
        <v>18.565853</v>
      </c>
      <c r="G32" s="118">
        <v>18.565853</v>
      </c>
      <c r="H32" s="118"/>
      <c r="I32" s="123">
        <f t="shared" si="0"/>
        <v>-2.05546407803212</v>
      </c>
      <c r="J32" s="123">
        <f t="shared" si="1"/>
        <v>-2.05546407803212</v>
      </c>
      <c r="K32" s="123"/>
    </row>
    <row r="33" s="78" customFormat="1" ht="30.75" customHeight="1" spans="1:11">
      <c r="A33" s="62" t="s">
        <v>101</v>
      </c>
      <c r="B33" s="62" t="s">
        <v>145</v>
      </c>
      <c r="C33" s="119">
        <v>3.81378</v>
      </c>
      <c r="D33" s="119">
        <v>3.81378</v>
      </c>
      <c r="E33" s="118"/>
      <c r="F33" s="118">
        <v>3.291651</v>
      </c>
      <c r="G33" s="118">
        <v>3.291651</v>
      </c>
      <c r="H33" s="118"/>
      <c r="I33" s="123">
        <f t="shared" si="0"/>
        <v>-13.6905904378333</v>
      </c>
      <c r="J33" s="123">
        <f t="shared" si="1"/>
        <v>-13.6905904378333</v>
      </c>
      <c r="K33" s="123"/>
    </row>
    <row r="34" s="78" customFormat="1" ht="30.75" customHeight="1" spans="1:11">
      <c r="A34" s="115" t="s">
        <v>104</v>
      </c>
      <c r="B34" s="115"/>
      <c r="C34" s="116">
        <v>62.485073</v>
      </c>
      <c r="D34" s="116">
        <v>62.485073</v>
      </c>
      <c r="E34" s="117"/>
      <c r="F34" s="117">
        <v>58.817499</v>
      </c>
      <c r="G34" s="117">
        <v>58.817499</v>
      </c>
      <c r="H34" s="117"/>
      <c r="I34" s="123">
        <f t="shared" si="0"/>
        <v>-5.8695202292554</v>
      </c>
      <c r="J34" s="123">
        <f t="shared" si="1"/>
        <v>-5.8695202292554</v>
      </c>
      <c r="K34" s="123"/>
    </row>
    <row r="35" s="78" customFormat="1" ht="30.75" customHeight="1" spans="1:11">
      <c r="A35" s="115" t="s">
        <v>106</v>
      </c>
      <c r="B35" s="115"/>
      <c r="C35" s="116">
        <v>62.485073</v>
      </c>
      <c r="D35" s="116">
        <v>62.485073</v>
      </c>
      <c r="E35" s="117"/>
      <c r="F35" s="117">
        <v>58.817499</v>
      </c>
      <c r="G35" s="117">
        <v>58.817499</v>
      </c>
      <c r="H35" s="117"/>
      <c r="I35" s="123">
        <f t="shared" si="0"/>
        <v>-5.8695202292554</v>
      </c>
      <c r="J35" s="123">
        <f t="shared" si="1"/>
        <v>-5.8695202292554</v>
      </c>
      <c r="K35" s="123"/>
    </row>
    <row r="36" s="78" customFormat="1" ht="30.75" customHeight="1" spans="1:11">
      <c r="A36" s="62" t="s">
        <v>107</v>
      </c>
      <c r="B36" s="62" t="s">
        <v>146</v>
      </c>
      <c r="C36" s="119">
        <v>62.485073</v>
      </c>
      <c r="D36" s="119">
        <v>62.485073</v>
      </c>
      <c r="E36" s="118"/>
      <c r="F36" s="118">
        <v>58.817499</v>
      </c>
      <c r="G36" s="118">
        <v>58.817499</v>
      </c>
      <c r="H36" s="118"/>
      <c r="I36" s="123">
        <f t="shared" si="0"/>
        <v>-5.8695202292554</v>
      </c>
      <c r="J36" s="123">
        <f t="shared" si="1"/>
        <v>-5.8695202292554</v>
      </c>
      <c r="K36" s="123"/>
    </row>
    <row r="37" ht="30.75" customHeight="1" spans="1:11">
      <c r="A37" s="121" t="s">
        <v>147</v>
      </c>
      <c r="B37" s="122"/>
      <c r="C37" s="116">
        <v>4809.388532</v>
      </c>
      <c r="D37" s="116">
        <v>1186.779632</v>
      </c>
      <c r="E37" s="116">
        <v>3622.6089</v>
      </c>
      <c r="F37" s="116">
        <v>8463.558611</v>
      </c>
      <c r="G37" s="116">
        <v>652.415411</v>
      </c>
      <c r="H37" s="116">
        <v>7811.1432</v>
      </c>
      <c r="I37" s="123">
        <f t="shared" si="0"/>
        <v>75.9799308100484</v>
      </c>
      <c r="J37" s="123">
        <f t="shared" si="1"/>
        <v>-45.0264064693689</v>
      </c>
      <c r="K37" s="123">
        <f>(H37-E37)/E37*100</f>
        <v>115.622039685267</v>
      </c>
    </row>
  </sheetData>
  <mergeCells count="7">
    <mergeCell ref="A3:K3"/>
    <mergeCell ref="J4:K4"/>
    <mergeCell ref="A5:B5"/>
    <mergeCell ref="C5:E5"/>
    <mergeCell ref="F5:H5"/>
    <mergeCell ref="I5:K5"/>
    <mergeCell ref="A37:B3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N26" sqref="N2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6" t="s">
        <v>148</v>
      </c>
      <c r="B1" s="107"/>
      <c r="C1" s="107"/>
    </row>
    <row r="2" ht="44.25" customHeight="1" spans="1:5">
      <c r="A2" s="108" t="s">
        <v>149</v>
      </c>
      <c r="B2" s="108"/>
      <c r="C2" s="108"/>
      <c r="D2" s="91"/>
      <c r="E2" s="91"/>
    </row>
    <row r="3" ht="20.25" customHeight="1" spans="3:3">
      <c r="C3" s="109" t="s">
        <v>2</v>
      </c>
    </row>
    <row r="4" ht="22.5" customHeight="1" spans="1:3">
      <c r="A4" s="110" t="s">
        <v>150</v>
      </c>
      <c r="B4" s="110" t="s">
        <v>6</v>
      </c>
      <c r="C4" s="110" t="s">
        <v>151</v>
      </c>
    </row>
    <row r="5" ht="22.5" customHeight="1" spans="1:3">
      <c r="A5" s="111" t="s">
        <v>152</v>
      </c>
      <c r="B5" s="111">
        <v>602.21</v>
      </c>
      <c r="C5" s="111"/>
    </row>
    <row r="6" ht="22.5" customHeight="1" spans="1:3">
      <c r="A6" s="111" t="s">
        <v>153</v>
      </c>
      <c r="B6" s="111">
        <v>233.1</v>
      </c>
      <c r="C6" s="111"/>
    </row>
    <row r="7" ht="22.5" customHeight="1" spans="1:3">
      <c r="A7" s="111" t="s">
        <v>154</v>
      </c>
      <c r="B7" s="111">
        <v>57.52</v>
      </c>
      <c r="C7" s="111"/>
    </row>
    <row r="8" ht="22.5" customHeight="1" spans="1:3">
      <c r="A8" s="111" t="s">
        <v>155</v>
      </c>
      <c r="B8" s="111">
        <v>12.03</v>
      </c>
      <c r="C8" s="111"/>
    </row>
    <row r="9" ht="22.5" customHeight="1" spans="1:3">
      <c r="A9" s="111" t="s">
        <v>156</v>
      </c>
      <c r="B9" s="111">
        <v>118.14</v>
      </c>
      <c r="C9" s="111"/>
    </row>
    <row r="10" ht="22.5" customHeight="1" spans="1:3">
      <c r="A10" s="111" t="s">
        <v>157</v>
      </c>
      <c r="B10" s="111">
        <v>63.26</v>
      </c>
      <c r="C10" s="111"/>
    </row>
    <row r="11" ht="22.5" customHeight="1" spans="1:3">
      <c r="A11" s="111" t="s">
        <v>158</v>
      </c>
      <c r="B11" s="112">
        <v>28</v>
      </c>
      <c r="C11" s="111"/>
    </row>
    <row r="12" ht="22.5" customHeight="1" spans="1:3">
      <c r="A12" s="111" t="s">
        <v>159</v>
      </c>
      <c r="B12" s="112">
        <v>25.7</v>
      </c>
      <c r="C12" s="111"/>
    </row>
    <row r="13" ht="22.5" customHeight="1" spans="1:3">
      <c r="A13" s="111" t="s">
        <v>160</v>
      </c>
      <c r="B13" s="111">
        <v>3.29</v>
      </c>
      <c r="C13" s="111"/>
    </row>
    <row r="14" ht="22.5" customHeight="1" spans="1:3">
      <c r="A14" s="111" t="s">
        <v>161</v>
      </c>
      <c r="B14" s="111">
        <v>2.36</v>
      </c>
      <c r="C14" s="111"/>
    </row>
    <row r="15" ht="22.5" customHeight="1" spans="1:3">
      <c r="A15" s="111" t="s">
        <v>162</v>
      </c>
      <c r="B15" s="111">
        <v>58.82</v>
      </c>
      <c r="C15" s="111"/>
    </row>
    <row r="16" ht="22.5" customHeight="1" spans="1:3">
      <c r="A16" s="111" t="s">
        <v>163</v>
      </c>
      <c r="B16" s="111"/>
      <c r="C16" s="111"/>
    </row>
    <row r="17" ht="22.5" customHeight="1" spans="1:3">
      <c r="A17" s="111" t="s">
        <v>164</v>
      </c>
      <c r="B17" s="111">
        <v>21.26</v>
      </c>
      <c r="C17" s="111"/>
    </row>
    <row r="18" ht="22.5" customHeight="1" spans="1:3">
      <c r="A18" s="111" t="s">
        <v>165</v>
      </c>
      <c r="B18" s="111">
        <v>2</v>
      </c>
      <c r="C18" s="111"/>
    </row>
    <row r="19" ht="22.5" customHeight="1" spans="1:3">
      <c r="A19" s="111" t="s">
        <v>166</v>
      </c>
      <c r="B19" s="111">
        <v>1</v>
      </c>
      <c r="C19" s="111"/>
    </row>
    <row r="20" ht="22.5" customHeight="1" spans="1:3">
      <c r="A20" s="111" t="s">
        <v>167</v>
      </c>
      <c r="B20" s="111"/>
      <c r="C20" s="111"/>
    </row>
    <row r="21" ht="22.5" customHeight="1" spans="1:3">
      <c r="A21" s="111" t="s">
        <v>168</v>
      </c>
      <c r="B21" s="111"/>
      <c r="C21" s="111"/>
    </row>
    <row r="22" ht="22.5" customHeight="1" spans="1:3">
      <c r="A22" s="111" t="s">
        <v>169</v>
      </c>
      <c r="B22" s="111">
        <v>0.25</v>
      </c>
      <c r="C22" s="111"/>
    </row>
    <row r="23" ht="22.5" customHeight="1" spans="1:3">
      <c r="A23" s="111" t="s">
        <v>170</v>
      </c>
      <c r="B23" s="111">
        <v>2.9</v>
      </c>
      <c r="C23" s="111"/>
    </row>
    <row r="24" ht="22.5" customHeight="1" spans="1:3">
      <c r="A24" s="111" t="s">
        <v>171</v>
      </c>
      <c r="B24" s="111">
        <v>1.5</v>
      </c>
      <c r="C24" s="111"/>
    </row>
    <row r="25" ht="22.5" customHeight="1" spans="1:3">
      <c r="A25" s="111" t="s">
        <v>172</v>
      </c>
      <c r="B25" s="111"/>
      <c r="C25" s="111"/>
    </row>
    <row r="26" ht="22.5" customHeight="1" spans="1:3">
      <c r="A26" s="111" t="s">
        <v>173</v>
      </c>
      <c r="B26" s="111"/>
      <c r="C26" s="111"/>
    </row>
    <row r="27" ht="22.5" customHeight="1" spans="1:3">
      <c r="A27" s="111" t="s">
        <v>174</v>
      </c>
      <c r="B27" s="111">
        <v>1</v>
      </c>
      <c r="C27" s="111"/>
    </row>
    <row r="28" ht="22.5" customHeight="1" spans="1:3">
      <c r="A28" s="111" t="s">
        <v>175</v>
      </c>
      <c r="B28" s="111"/>
      <c r="C28" s="111"/>
    </row>
    <row r="29" ht="22.5" customHeight="1" spans="1:3">
      <c r="A29" s="111" t="s">
        <v>176</v>
      </c>
      <c r="B29" s="111">
        <v>0.4</v>
      </c>
      <c r="C29" s="111"/>
    </row>
    <row r="30" ht="22.5" customHeight="1" spans="1:3">
      <c r="A30" s="111" t="s">
        <v>177</v>
      </c>
      <c r="B30" s="111"/>
      <c r="C30" s="111"/>
    </row>
    <row r="31" ht="22.5" customHeight="1" spans="1:3">
      <c r="A31" s="111" t="s">
        <v>178</v>
      </c>
      <c r="B31" s="111"/>
      <c r="C31" s="111"/>
    </row>
    <row r="32" ht="22.5" customHeight="1" spans="1:3">
      <c r="A32" s="111" t="s">
        <v>179</v>
      </c>
      <c r="B32" s="111">
        <v>0.54</v>
      </c>
      <c r="C32" s="111"/>
    </row>
    <row r="33" ht="22.5" customHeight="1" spans="1:3">
      <c r="A33" s="111" t="s">
        <v>180</v>
      </c>
      <c r="B33" s="111">
        <v>1</v>
      </c>
      <c r="C33" s="111"/>
    </row>
    <row r="34" ht="22.5" customHeight="1" spans="1:3">
      <c r="A34" s="111" t="s">
        <v>181</v>
      </c>
      <c r="B34" s="111"/>
      <c r="C34" s="111"/>
    </row>
    <row r="35" ht="22.5" customHeight="1" spans="1:3">
      <c r="A35" s="111" t="s">
        <v>182</v>
      </c>
      <c r="B35" s="111"/>
      <c r="C35" s="111"/>
    </row>
    <row r="36" ht="22.5" customHeight="1" spans="1:3">
      <c r="A36" s="111" t="s">
        <v>183</v>
      </c>
      <c r="B36" s="111"/>
      <c r="C36" s="111"/>
    </row>
    <row r="37" ht="22.5" customHeight="1" spans="1:3">
      <c r="A37" s="111" t="s">
        <v>184</v>
      </c>
      <c r="B37" s="111"/>
      <c r="C37" s="111"/>
    </row>
    <row r="38" ht="22.5" customHeight="1" spans="1:3">
      <c r="A38" s="111" t="s">
        <v>185</v>
      </c>
      <c r="B38" s="111"/>
      <c r="C38" s="111"/>
    </row>
    <row r="39" ht="22.5" customHeight="1" spans="1:3">
      <c r="A39" s="111" t="s">
        <v>186</v>
      </c>
      <c r="B39" s="111"/>
      <c r="C39" s="111"/>
    </row>
    <row r="40" ht="22.5" customHeight="1" spans="1:3">
      <c r="A40" s="111" t="s">
        <v>187</v>
      </c>
      <c r="B40" s="111">
        <v>7.94</v>
      </c>
      <c r="C40" s="111"/>
    </row>
    <row r="41" ht="22.5" customHeight="1" spans="1:3">
      <c r="A41" s="111" t="s">
        <v>188</v>
      </c>
      <c r="B41" s="111"/>
      <c r="C41" s="111"/>
    </row>
    <row r="42" ht="22.5" customHeight="1" spans="1:3">
      <c r="A42" s="111" t="s">
        <v>189</v>
      </c>
      <c r="B42" s="111">
        <v>11.62</v>
      </c>
      <c r="C42" s="111"/>
    </row>
    <row r="43" ht="22.5" customHeight="1" spans="1:3">
      <c r="A43" s="111" t="s">
        <v>190</v>
      </c>
      <c r="B43" s="111"/>
      <c r="C43" s="111"/>
    </row>
    <row r="44" ht="22.5" customHeight="1" spans="1:3">
      <c r="A44" s="113" t="s">
        <v>191</v>
      </c>
      <c r="B44" s="111">
        <v>1.1</v>
      </c>
      <c r="C44" s="111"/>
    </row>
    <row r="45" ht="22.5" customHeight="1" spans="1:3">
      <c r="A45" s="111" t="s">
        <v>192</v>
      </c>
      <c r="B45" s="111">
        <v>18.95</v>
      </c>
      <c r="C45" s="111"/>
    </row>
    <row r="46" ht="22.5" customHeight="1" spans="1:3">
      <c r="A46" s="111" t="s">
        <v>193</v>
      </c>
      <c r="B46" s="111"/>
      <c r="C46" s="111"/>
    </row>
    <row r="47" ht="22.5" customHeight="1" spans="1:3">
      <c r="A47" s="111" t="s">
        <v>194</v>
      </c>
      <c r="B47" s="111">
        <v>18.95</v>
      </c>
      <c r="C47" s="111"/>
    </row>
    <row r="48" ht="22.5" customHeight="1" spans="1:3">
      <c r="A48" s="111" t="s">
        <v>195</v>
      </c>
      <c r="B48" s="111"/>
      <c r="C48" s="111"/>
    </row>
    <row r="49" ht="22.5" customHeight="1" spans="1:3">
      <c r="A49" s="111" t="s">
        <v>196</v>
      </c>
      <c r="B49" s="111"/>
      <c r="C49" s="111"/>
    </row>
    <row r="50" ht="22.5" customHeight="1" spans="1:3">
      <c r="A50" s="111" t="s">
        <v>197</v>
      </c>
      <c r="B50" s="111"/>
      <c r="C50" s="111"/>
    </row>
    <row r="51" ht="22.5" customHeight="1" spans="1:3">
      <c r="A51" s="111" t="s">
        <v>198</v>
      </c>
      <c r="B51" s="111"/>
      <c r="C51" s="111"/>
    </row>
    <row r="52" ht="22.5" customHeight="1" spans="1:3">
      <c r="A52" s="111" t="s">
        <v>199</v>
      </c>
      <c r="B52" s="111"/>
      <c r="C52" s="111"/>
    </row>
    <row r="53" ht="22.5" customHeight="1" spans="1:3">
      <c r="A53" s="111" t="s">
        <v>200</v>
      </c>
      <c r="B53" s="111"/>
      <c r="C53" s="111"/>
    </row>
    <row r="54" ht="22.5" customHeight="1" spans="1:3">
      <c r="A54" s="111" t="s">
        <v>201</v>
      </c>
      <c r="B54" s="111"/>
      <c r="C54" s="111"/>
    </row>
    <row r="55" ht="22.5" customHeight="1" spans="1:3">
      <c r="A55" s="111" t="s">
        <v>202</v>
      </c>
      <c r="B55" s="111"/>
      <c r="C55" s="111"/>
    </row>
    <row r="56" ht="22.5" customHeight="1" spans="1:3">
      <c r="A56" s="111" t="s">
        <v>203</v>
      </c>
      <c r="B56" s="111"/>
      <c r="C56" s="111"/>
    </row>
    <row r="57" ht="22.5" customHeight="1" spans="1:3">
      <c r="A57" s="110" t="s">
        <v>147</v>
      </c>
      <c r="B57" s="111">
        <v>652.41</v>
      </c>
      <c r="C57" s="11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0" t="s">
        <v>204</v>
      </c>
    </row>
    <row r="2" ht="19.5" customHeight="1" spans="1:2">
      <c r="A2" s="94"/>
      <c r="B2" s="95"/>
    </row>
    <row r="3" ht="30" customHeight="1" spans="1:2">
      <c r="A3" s="96" t="s">
        <v>205</v>
      </c>
      <c r="B3" s="96"/>
    </row>
    <row r="4" ht="16.5" customHeight="1" spans="1:2">
      <c r="A4" s="97"/>
      <c r="B4" s="98" t="s">
        <v>2</v>
      </c>
    </row>
    <row r="5" ht="38.25" customHeight="1" spans="1:2">
      <c r="A5" s="99" t="s">
        <v>5</v>
      </c>
      <c r="B5" s="99" t="s">
        <v>127</v>
      </c>
    </row>
    <row r="6" ht="38.25" customHeight="1" spans="1:2">
      <c r="A6" s="100" t="s">
        <v>206</v>
      </c>
      <c r="B6" s="85">
        <v>1</v>
      </c>
    </row>
    <row r="7" ht="38.25" customHeight="1" spans="1:2">
      <c r="A7" s="85" t="s">
        <v>207</v>
      </c>
      <c r="B7" s="85"/>
    </row>
    <row r="8" ht="38.25" customHeight="1" spans="1:2">
      <c r="A8" s="85" t="s">
        <v>208</v>
      </c>
      <c r="B8" s="85">
        <v>1</v>
      </c>
    </row>
    <row r="9" ht="38.25" customHeight="1" spans="1:2">
      <c r="A9" s="101" t="s">
        <v>209</v>
      </c>
      <c r="B9" s="101"/>
    </row>
    <row r="10" ht="38.25" customHeight="1" spans="1:2">
      <c r="A10" s="102" t="s">
        <v>210</v>
      </c>
      <c r="B10" s="101"/>
    </row>
    <row r="11" ht="38.25" customHeight="1" spans="1:2">
      <c r="A11" s="103" t="s">
        <v>211</v>
      </c>
      <c r="B11" s="104"/>
    </row>
    <row r="12" ht="91.5" customHeight="1" spans="1:2">
      <c r="A12" s="105" t="s">
        <v>212</v>
      </c>
      <c r="B12" s="10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B11" sqref="B11"/>
    </sheetView>
  </sheetViews>
  <sheetFormatPr defaultColWidth="6.875" defaultRowHeight="14.25" outlineLevelCol="6"/>
  <cols>
    <col min="1" max="2" width="38.7" style="70" customWidth="1"/>
    <col min="3" max="3" width="41.6" style="70" customWidth="1"/>
    <col min="4" max="7" width="9.875" style="70" customWidth="1"/>
    <col min="8" max="16380" width="6.875" style="70"/>
  </cols>
  <sheetData>
    <row r="1" ht="16.5" customHeight="1" spans="1:7">
      <c r="A1" s="48" t="s">
        <v>213</v>
      </c>
      <c r="B1" s="49"/>
      <c r="C1" s="49"/>
      <c r="D1" s="49"/>
      <c r="E1" s="49"/>
      <c r="F1" s="77"/>
      <c r="G1" s="77"/>
    </row>
    <row r="2" ht="16.5" customHeight="1" spans="1:7">
      <c r="A2" s="49"/>
      <c r="B2" s="49"/>
      <c r="C2" s="49"/>
      <c r="D2" s="49"/>
      <c r="E2" s="49"/>
      <c r="F2" s="77"/>
      <c r="G2" s="77"/>
    </row>
    <row r="3" ht="29.25" customHeight="1" spans="1:7">
      <c r="A3" s="79" t="s">
        <v>214</v>
      </c>
      <c r="B3" s="79"/>
      <c r="C3" s="79"/>
      <c r="D3" s="91"/>
      <c r="E3" s="91"/>
      <c r="F3" s="91"/>
      <c r="G3" s="91"/>
    </row>
    <row r="4" ht="26.25" customHeight="1" spans="1:7">
      <c r="A4" s="80"/>
      <c r="B4" s="80"/>
      <c r="C4" s="92" t="s">
        <v>2</v>
      </c>
      <c r="D4" s="80"/>
      <c r="E4" s="80"/>
      <c r="F4" s="92"/>
      <c r="G4" s="92"/>
    </row>
    <row r="5" ht="29" customHeight="1" spans="1:3">
      <c r="A5" s="81" t="s">
        <v>40</v>
      </c>
      <c r="B5" s="81"/>
      <c r="C5" s="93" t="s">
        <v>215</v>
      </c>
    </row>
    <row r="6" ht="29" customHeight="1" spans="1:3">
      <c r="A6" s="81" t="s">
        <v>45</v>
      </c>
      <c r="B6" s="81" t="s">
        <v>46</v>
      </c>
      <c r="C6" s="93"/>
    </row>
    <row r="7" ht="29" customHeight="1" spans="1:3">
      <c r="A7" s="82"/>
      <c r="C7" s="89"/>
    </row>
    <row r="8" ht="29" customHeight="1" spans="1:3">
      <c r="A8" s="82"/>
      <c r="B8" s="83"/>
      <c r="C8" s="89"/>
    </row>
    <row r="9" ht="29" customHeight="1" spans="1:3">
      <c r="A9" s="82"/>
      <c r="B9" s="83"/>
      <c r="C9" s="89"/>
    </row>
    <row r="10" ht="29" customHeight="1" spans="1:3">
      <c r="A10" s="82"/>
      <c r="B10" s="83"/>
      <c r="C10" s="89"/>
    </row>
    <row r="11" ht="29" customHeight="1" spans="1:3">
      <c r="A11" s="82"/>
      <c r="B11" s="83"/>
      <c r="C11" s="89"/>
    </row>
    <row r="12" ht="29" customHeight="1" spans="1:3">
      <c r="A12" s="82"/>
      <c r="B12" s="84"/>
      <c r="C12" s="90"/>
    </row>
    <row r="13" ht="29" customHeight="1" spans="1:3">
      <c r="A13" s="82"/>
      <c r="B13" s="85"/>
      <c r="C13" s="85"/>
    </row>
    <row r="14" ht="29" customHeight="1" spans="1:3">
      <c r="A14" s="82"/>
      <c r="B14" s="83"/>
      <c r="C14" s="85"/>
    </row>
    <row r="15" ht="29" customHeight="1" spans="1:3">
      <c r="A15" s="82"/>
      <c r="B15" s="83"/>
      <c r="C15" s="85"/>
    </row>
    <row r="16" ht="29" customHeight="1" spans="1:3">
      <c r="A16" s="82"/>
      <c r="B16" s="83"/>
      <c r="C16" s="85"/>
    </row>
    <row r="17" ht="29" customHeight="1" spans="1:3">
      <c r="A17" s="86" t="s">
        <v>109</v>
      </c>
      <c r="B17" s="87"/>
      <c r="C17" s="8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1" sqref="F11"/>
    </sheetView>
  </sheetViews>
  <sheetFormatPr defaultColWidth="6.875" defaultRowHeight="11.25"/>
  <cols>
    <col min="1" max="1" width="18.125" style="70" customWidth="1"/>
    <col min="2" max="2" width="15.375" style="70" customWidth="1"/>
    <col min="3" max="11" width="9.875" style="70" customWidth="1"/>
    <col min="12" max="16384" width="6.875" style="70"/>
  </cols>
  <sheetData>
    <row r="1" ht="16.5" customHeight="1" spans="1:11">
      <c r="A1" s="48" t="s">
        <v>216</v>
      </c>
      <c r="B1" s="49"/>
      <c r="C1" s="49"/>
      <c r="D1" s="49"/>
      <c r="E1" s="49"/>
      <c r="F1" s="49"/>
      <c r="G1" s="49"/>
      <c r="H1" s="49"/>
      <c r="I1" s="49"/>
      <c r="J1" s="77"/>
      <c r="K1" s="77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7"/>
      <c r="K2" s="77"/>
    </row>
    <row r="3" ht="29.25" customHeight="1" spans="1:11">
      <c r="A3" s="79" t="s">
        <v>217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8" t="s">
        <v>2</v>
      </c>
      <c r="K4" s="88"/>
    </row>
    <row r="5" ht="26.25" customHeight="1" spans="1:11">
      <c r="A5" s="81" t="s">
        <v>40</v>
      </c>
      <c r="B5" s="81"/>
      <c r="C5" s="81" t="s">
        <v>126</v>
      </c>
      <c r="D5" s="81"/>
      <c r="E5" s="81"/>
      <c r="F5" s="81" t="s">
        <v>127</v>
      </c>
      <c r="G5" s="81"/>
      <c r="H5" s="81"/>
      <c r="I5" s="81" t="s">
        <v>218</v>
      </c>
      <c r="J5" s="81"/>
      <c r="K5" s="81"/>
    </row>
    <row r="6" s="78" customFormat="1" ht="27.75" customHeight="1" spans="1:11">
      <c r="A6" s="81" t="s">
        <v>45</v>
      </c>
      <c r="B6" s="81" t="s">
        <v>46</v>
      </c>
      <c r="C6" s="81" t="s">
        <v>129</v>
      </c>
      <c r="D6" s="81" t="s">
        <v>112</v>
      </c>
      <c r="E6" s="81" t="s">
        <v>113</v>
      </c>
      <c r="F6" s="81" t="s">
        <v>129</v>
      </c>
      <c r="G6" s="81" t="s">
        <v>112</v>
      </c>
      <c r="H6" s="81" t="s">
        <v>113</v>
      </c>
      <c r="I6" s="81" t="s">
        <v>129</v>
      </c>
      <c r="J6" s="81" t="s">
        <v>112</v>
      </c>
      <c r="K6" s="81" t="s">
        <v>113</v>
      </c>
    </row>
    <row r="7" s="78" customFormat="1" ht="30" customHeight="1" spans="1:11">
      <c r="A7" s="82"/>
      <c r="B7" s="83"/>
      <c r="C7" s="83"/>
      <c r="D7" s="83"/>
      <c r="E7" s="83"/>
      <c r="F7" s="83"/>
      <c r="G7" s="83"/>
      <c r="H7" s="83"/>
      <c r="I7" s="83"/>
      <c r="J7" s="89"/>
      <c r="K7" s="89"/>
    </row>
    <row r="8" s="78" customFormat="1" ht="30" customHeight="1" spans="1:11">
      <c r="A8" s="82"/>
      <c r="B8" s="83"/>
      <c r="C8" s="83"/>
      <c r="D8" s="83"/>
      <c r="E8" s="83"/>
      <c r="F8" s="83"/>
      <c r="G8" s="83"/>
      <c r="H8" s="83"/>
      <c r="I8" s="83"/>
      <c r="J8" s="89"/>
      <c r="K8" s="89"/>
    </row>
    <row r="9" s="78" customFormat="1" ht="30" customHeight="1" spans="1:11">
      <c r="A9" s="82"/>
      <c r="B9" s="83"/>
      <c r="C9" s="83"/>
      <c r="D9" s="83"/>
      <c r="E9" s="83"/>
      <c r="F9" s="83"/>
      <c r="G9" s="83"/>
      <c r="H9" s="83"/>
      <c r="I9" s="83"/>
      <c r="J9" s="89"/>
      <c r="K9" s="89"/>
    </row>
    <row r="10" s="78" customFormat="1" ht="30" customHeight="1" spans="1:11">
      <c r="A10" s="82"/>
      <c r="B10" s="83"/>
      <c r="C10" s="83"/>
      <c r="D10" s="83"/>
      <c r="E10" s="83"/>
      <c r="F10" s="83"/>
      <c r="G10" s="83"/>
      <c r="H10" s="83"/>
      <c r="I10" s="83"/>
      <c r="J10" s="89"/>
      <c r="K10" s="89"/>
    </row>
    <row r="11" customFormat="1" ht="30" customHeight="1" spans="1:11">
      <c r="A11" s="82"/>
      <c r="B11" s="84"/>
      <c r="C11" s="84"/>
      <c r="D11" s="84"/>
      <c r="E11" s="84"/>
      <c r="F11" s="84"/>
      <c r="G11" s="84"/>
      <c r="H11" s="84"/>
      <c r="I11" s="84"/>
      <c r="J11" s="90"/>
      <c r="K11" s="90"/>
    </row>
    <row r="12" customFormat="1" ht="30" customHeight="1" spans="1:11">
      <c r="A12" s="82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customFormat="1" ht="30" customHeight="1" spans="1:11">
      <c r="A13" s="82"/>
      <c r="B13" s="83"/>
      <c r="C13" s="83"/>
      <c r="D13" s="83"/>
      <c r="E13" s="83"/>
      <c r="F13" s="83"/>
      <c r="G13" s="83"/>
      <c r="H13" s="83"/>
      <c r="I13" s="83"/>
      <c r="J13" s="85"/>
      <c r="K13" s="85"/>
    </row>
    <row r="14" ht="30" customHeight="1" spans="1:11">
      <c r="A14" s="82"/>
      <c r="B14" s="85"/>
      <c r="C14" s="85"/>
      <c r="D14" s="85"/>
      <c r="E14" s="85"/>
      <c r="F14" s="85"/>
      <c r="G14" s="85"/>
      <c r="H14" s="85"/>
      <c r="I14" s="83"/>
      <c r="J14" s="85"/>
      <c r="K14" s="85"/>
    </row>
    <row r="15" ht="30" customHeight="1" spans="1:11">
      <c r="A15" s="82"/>
      <c r="B15" s="83"/>
      <c r="C15" s="83"/>
      <c r="D15" s="83"/>
      <c r="E15" s="83"/>
      <c r="F15" s="83"/>
      <c r="G15" s="83"/>
      <c r="H15" s="83"/>
      <c r="I15" s="83"/>
      <c r="J15" s="85"/>
      <c r="K15" s="85"/>
    </row>
    <row r="16" ht="30" customHeight="1" spans="1:11">
      <c r="A16" s="82"/>
      <c r="B16" s="83"/>
      <c r="C16" s="83"/>
      <c r="D16" s="83"/>
      <c r="E16" s="83"/>
      <c r="F16" s="83"/>
      <c r="G16" s="83"/>
      <c r="H16" s="83"/>
      <c r="I16" s="83"/>
      <c r="J16" s="85"/>
      <c r="K16" s="85"/>
    </row>
    <row r="17" ht="30" customHeight="1" spans="1:11">
      <c r="A17" s="86" t="s">
        <v>109</v>
      </c>
      <c r="B17" s="87"/>
      <c r="C17" s="83"/>
      <c r="D17" s="83"/>
      <c r="E17" s="83"/>
      <c r="F17" s="83"/>
      <c r="G17" s="83"/>
      <c r="H17" s="83"/>
      <c r="I17" s="83"/>
      <c r="J17" s="85"/>
      <c r="K17" s="8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B8" sqref="B8"/>
    </sheetView>
  </sheetViews>
  <sheetFormatPr defaultColWidth="6.875" defaultRowHeight="11.25"/>
  <cols>
    <col min="1" max="8" width="14.9" style="70" customWidth="1"/>
    <col min="9" max="11" width="9.875" style="70" customWidth="1"/>
    <col min="12" max="16384" width="6.875" style="70"/>
  </cols>
  <sheetData>
    <row r="1" ht="16.5" customHeight="1" spans="1:11">
      <c r="A1" s="48" t="s">
        <v>219</v>
      </c>
      <c r="B1" s="49"/>
      <c r="C1" s="49"/>
      <c r="D1" s="49"/>
      <c r="E1" s="49"/>
      <c r="F1" s="49"/>
      <c r="G1" s="49"/>
      <c r="H1" s="49"/>
      <c r="I1" s="49"/>
      <c r="J1" s="77"/>
      <c r="K1" s="77"/>
    </row>
    <row r="2" ht="37" customHeight="1" spans="1:8">
      <c r="A2" s="71" t="s">
        <v>220</v>
      </c>
      <c r="B2" s="71"/>
      <c r="C2" s="71"/>
      <c r="D2" s="71"/>
      <c r="E2" s="71"/>
      <c r="F2" s="71"/>
      <c r="G2" s="71"/>
      <c r="H2" s="71"/>
    </row>
    <row r="3" ht="23" customHeight="1" spans="1:8">
      <c r="A3" s="72"/>
      <c r="B3" s="72"/>
      <c r="C3" s="72"/>
      <c r="D3" s="72"/>
      <c r="E3" s="72"/>
      <c r="F3" s="72"/>
      <c r="G3" s="73" t="s">
        <v>2</v>
      </c>
      <c r="H3" s="73"/>
    </row>
    <row r="4" ht="33" customHeight="1" spans="1:8">
      <c r="A4" s="74" t="s">
        <v>221</v>
      </c>
      <c r="B4" s="74"/>
      <c r="C4" s="74"/>
      <c r="D4" s="74" t="s">
        <v>222</v>
      </c>
      <c r="E4" s="74"/>
      <c r="F4" s="74"/>
      <c r="G4" s="74"/>
      <c r="H4" s="74"/>
    </row>
    <row r="5" ht="33" customHeight="1" spans="1:8">
      <c r="A5" s="74" t="s">
        <v>40</v>
      </c>
      <c r="B5" s="74"/>
      <c r="C5" s="75" t="s">
        <v>223</v>
      </c>
      <c r="D5" s="74" t="s">
        <v>45</v>
      </c>
      <c r="E5" s="74" t="s">
        <v>46</v>
      </c>
      <c r="F5" s="74" t="s">
        <v>129</v>
      </c>
      <c r="G5" s="74" t="s">
        <v>112</v>
      </c>
      <c r="H5" s="74" t="s">
        <v>113</v>
      </c>
    </row>
    <row r="6" ht="33" customHeight="1" spans="1:8">
      <c r="A6" s="74" t="s">
        <v>45</v>
      </c>
      <c r="B6" s="74" t="s">
        <v>46</v>
      </c>
      <c r="C6" s="75"/>
      <c r="D6" s="74"/>
      <c r="E6" s="74"/>
      <c r="F6" s="74"/>
      <c r="G6" s="74"/>
      <c r="H6" s="74"/>
    </row>
    <row r="7" ht="33" customHeight="1" spans="1:8">
      <c r="A7" s="76"/>
      <c r="B7" s="76"/>
      <c r="C7" s="76"/>
      <c r="D7" s="76"/>
      <c r="E7" s="76"/>
      <c r="F7" s="76"/>
      <c r="G7" s="76"/>
      <c r="H7" s="76"/>
    </row>
    <row r="8" ht="33" customHeight="1" spans="1:8">
      <c r="A8" s="76"/>
      <c r="B8" s="76"/>
      <c r="C8" s="76"/>
      <c r="D8" s="76"/>
      <c r="E8" s="76"/>
      <c r="F8" s="76"/>
      <c r="G8" s="76"/>
      <c r="H8" s="76"/>
    </row>
    <row r="9" ht="33" customHeight="1" spans="1:8">
      <c r="A9" s="76"/>
      <c r="B9" s="76"/>
      <c r="C9" s="76"/>
      <c r="D9" s="76"/>
      <c r="E9" s="76"/>
      <c r="F9" s="76"/>
      <c r="G9" s="76"/>
      <c r="H9" s="76"/>
    </row>
    <row r="10" ht="33" customHeight="1" spans="1:8">
      <c r="A10" s="76"/>
      <c r="B10" s="76"/>
      <c r="C10" s="76"/>
      <c r="D10" s="76"/>
      <c r="E10" s="76"/>
      <c r="F10" s="76"/>
      <c r="G10" s="76"/>
      <c r="H10" s="76"/>
    </row>
    <row r="11" ht="33" customHeight="1" spans="1:8">
      <c r="A11" s="76"/>
      <c r="B11" s="76"/>
      <c r="C11" s="76"/>
      <c r="D11" s="76"/>
      <c r="E11" s="76"/>
      <c r="F11" s="76"/>
      <c r="G11" s="76"/>
      <c r="H11" s="76"/>
    </row>
    <row r="12" ht="33" customHeight="1" spans="1:8">
      <c r="A12" s="76"/>
      <c r="B12" s="76"/>
      <c r="C12" s="76"/>
      <c r="D12" s="76"/>
      <c r="E12" s="76"/>
      <c r="F12" s="76"/>
      <c r="G12" s="76"/>
      <c r="H12" s="76"/>
    </row>
    <row r="13" ht="33" customHeight="1" spans="1:8">
      <c r="A13" s="76"/>
      <c r="B13" s="76"/>
      <c r="C13" s="76"/>
      <c r="D13" s="76"/>
      <c r="E13" s="76"/>
      <c r="F13" s="76"/>
      <c r="G13" s="76"/>
      <c r="H13" s="76"/>
    </row>
    <row r="14" ht="33" customHeight="1" spans="1:8">
      <c r="A14" s="76"/>
      <c r="B14" s="76"/>
      <c r="C14" s="76"/>
      <c r="D14" s="76"/>
      <c r="E14" s="76"/>
      <c r="F14" s="76"/>
      <c r="G14" s="76"/>
      <c r="H14" s="76"/>
    </row>
    <row r="15" ht="33" customHeight="1" spans="1:8">
      <c r="A15" s="76"/>
      <c r="B15" s="76"/>
      <c r="C15" s="76"/>
      <c r="D15" s="76"/>
      <c r="E15" s="76"/>
      <c r="F15" s="76"/>
      <c r="G15" s="76"/>
      <c r="H15" s="7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9" sqref="C9"/>
    </sheetView>
  </sheetViews>
  <sheetFormatPr defaultColWidth="9" defaultRowHeight="14.25" outlineLevelCol="7"/>
  <cols>
    <col min="1" max="1" width="39.25" customWidth="1"/>
    <col min="2" max="7" width="11.75" customWidth="1"/>
    <col min="8" max="8" width="26.125" customWidth="1"/>
  </cols>
  <sheetData>
    <row r="1" ht="18.75" spans="1:6">
      <c r="A1" s="48" t="s">
        <v>224</v>
      </c>
      <c r="B1" s="49"/>
      <c r="C1" s="49"/>
      <c r="D1" s="49"/>
      <c r="E1" s="49"/>
      <c r="F1" s="49"/>
    </row>
    <row r="2" ht="22.5" spans="1:8">
      <c r="A2" s="50" t="s">
        <v>225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226</v>
      </c>
      <c r="B4" s="55" t="s">
        <v>227</v>
      </c>
      <c r="C4" s="56" t="s">
        <v>228</v>
      </c>
      <c r="D4" s="56"/>
      <c r="E4" s="57" t="s">
        <v>229</v>
      </c>
      <c r="F4" s="10" t="s">
        <v>230</v>
      </c>
      <c r="G4" s="57" t="s">
        <v>231</v>
      </c>
      <c r="H4" s="57" t="s">
        <v>232</v>
      </c>
    </row>
    <row r="5" ht="21" customHeight="1" spans="1:8">
      <c r="A5" s="54"/>
      <c r="B5" s="55"/>
      <c r="C5" s="10" t="s">
        <v>233</v>
      </c>
      <c r="D5" s="10" t="s">
        <v>234</v>
      </c>
      <c r="E5" s="57"/>
      <c r="F5" s="10"/>
      <c r="G5" s="57"/>
      <c r="H5" s="57"/>
    </row>
    <row r="6" ht="39" customHeight="1" spans="1:8">
      <c r="A6" s="58" t="s">
        <v>109</v>
      </c>
      <c r="B6" s="59">
        <v>3279.4</v>
      </c>
      <c r="C6" s="59">
        <v>2116.4</v>
      </c>
      <c r="D6" s="59">
        <v>1163</v>
      </c>
      <c r="E6" s="60"/>
      <c r="F6" s="61"/>
      <c r="G6" s="61" t="s">
        <v>235</v>
      </c>
      <c r="H6" s="61" t="s">
        <v>235</v>
      </c>
    </row>
    <row r="7" ht="50" customHeight="1" spans="1:8">
      <c r="A7" s="62" t="s">
        <v>236</v>
      </c>
      <c r="B7" s="63">
        <v>890.3981</v>
      </c>
      <c r="C7" s="63">
        <v>890.3981</v>
      </c>
      <c r="D7" s="59"/>
      <c r="E7" s="64" t="s">
        <v>237</v>
      </c>
      <c r="F7" s="35">
        <v>2050299</v>
      </c>
      <c r="G7" s="65" t="s">
        <v>238</v>
      </c>
      <c r="H7" s="65" t="s">
        <v>239</v>
      </c>
    </row>
    <row r="8" ht="50" customHeight="1" spans="1:8">
      <c r="A8" s="62" t="s">
        <v>240</v>
      </c>
      <c r="B8" s="63">
        <v>500</v>
      </c>
      <c r="C8" s="63">
        <v>500</v>
      </c>
      <c r="D8" s="59"/>
      <c r="E8" s="64" t="s">
        <v>237</v>
      </c>
      <c r="F8" s="58" t="s">
        <v>241</v>
      </c>
      <c r="G8" s="65" t="s">
        <v>242</v>
      </c>
      <c r="H8" s="65" t="s">
        <v>243</v>
      </c>
    </row>
    <row r="9" ht="50" customHeight="1" spans="1:8">
      <c r="A9" s="62" t="s">
        <v>244</v>
      </c>
      <c r="B9" s="63">
        <v>726</v>
      </c>
      <c r="C9" s="63">
        <v>726</v>
      </c>
      <c r="D9" s="59"/>
      <c r="E9" s="64" t="s">
        <v>237</v>
      </c>
      <c r="F9" s="58" t="s">
        <v>241</v>
      </c>
      <c r="G9" s="65" t="s">
        <v>245</v>
      </c>
      <c r="H9" s="65" t="s">
        <v>246</v>
      </c>
    </row>
    <row r="10" ht="50" customHeight="1" spans="1:8">
      <c r="A10" s="62" t="s">
        <v>247</v>
      </c>
      <c r="B10" s="63">
        <v>1032</v>
      </c>
      <c r="C10" s="63"/>
      <c r="D10" s="63">
        <v>1032</v>
      </c>
      <c r="E10" s="64" t="s">
        <v>237</v>
      </c>
      <c r="F10" s="58" t="s">
        <v>241</v>
      </c>
      <c r="G10" s="66" t="s">
        <v>248</v>
      </c>
      <c r="H10" s="67" t="s">
        <v>249</v>
      </c>
    </row>
    <row r="11" ht="50" customHeight="1" spans="1:8">
      <c r="A11" s="62" t="s">
        <v>250</v>
      </c>
      <c r="B11" s="63">
        <v>131</v>
      </c>
      <c r="C11" s="63"/>
      <c r="D11" s="63">
        <v>131</v>
      </c>
      <c r="E11" s="64" t="s">
        <v>237</v>
      </c>
      <c r="F11" s="58" t="s">
        <v>241</v>
      </c>
      <c r="G11" s="66" t="s">
        <v>248</v>
      </c>
      <c r="H11" s="67" t="s">
        <v>249</v>
      </c>
    </row>
    <row r="12" spans="6:7">
      <c r="F12" s="68"/>
      <c r="G12" s="6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5" workbookViewId="0">
      <selection activeCell="A7" sqref="A7:A13"/>
    </sheetView>
  </sheetViews>
  <sheetFormatPr defaultColWidth="9" defaultRowHeight="14.25"/>
  <cols>
    <col min="1" max="1" width="23.25" customWidth="1"/>
    <col min="2" max="4" width="8.75" customWidth="1"/>
    <col min="5" max="7" width="9.375"/>
  </cols>
  <sheetData>
    <row r="1" ht="31.5" customHeight="1" spans="1:14">
      <c r="A1" s="1" t="s">
        <v>251</v>
      </c>
      <c r="B1" s="30"/>
      <c r="C1" s="31"/>
      <c r="D1" s="31"/>
      <c r="E1" s="32"/>
      <c r="F1" s="32"/>
      <c r="G1" s="32"/>
      <c r="H1" s="32"/>
      <c r="I1" s="32"/>
      <c r="J1" s="32"/>
      <c r="K1" s="32"/>
      <c r="L1" s="32"/>
      <c r="M1" s="32"/>
      <c r="N1" s="42"/>
    </row>
    <row r="2" ht="33" customHeight="1" spans="1:14">
      <c r="A2" s="33" t="s">
        <v>252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26.25" customHeight="1" spans="1:14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22.5" customHeight="1" spans="1:14">
      <c r="A4" s="7" t="s">
        <v>253</v>
      </c>
      <c r="B4" s="35" t="s">
        <v>254</v>
      </c>
      <c r="C4" s="35" t="s">
        <v>255</v>
      </c>
      <c r="D4" s="35" t="s">
        <v>256</v>
      </c>
      <c r="E4" s="8" t="s">
        <v>257</v>
      </c>
      <c r="F4" s="8"/>
      <c r="G4" s="8"/>
      <c r="H4" s="8"/>
      <c r="I4" s="8"/>
      <c r="J4" s="8"/>
      <c r="K4" s="8"/>
      <c r="L4" s="8"/>
      <c r="M4" s="8"/>
      <c r="N4" s="43" t="s">
        <v>258</v>
      </c>
    </row>
    <row r="5" ht="37.5" customHeight="1" spans="1:14">
      <c r="A5" s="9"/>
      <c r="B5" s="35"/>
      <c r="C5" s="35"/>
      <c r="D5" s="35"/>
      <c r="E5" s="10" t="s">
        <v>259</v>
      </c>
      <c r="F5" s="8" t="s">
        <v>41</v>
      </c>
      <c r="G5" s="8"/>
      <c r="H5" s="8"/>
      <c r="I5" s="8"/>
      <c r="J5" s="44"/>
      <c r="K5" s="44"/>
      <c r="L5" s="27" t="s">
        <v>260</v>
      </c>
      <c r="M5" s="27" t="s">
        <v>261</v>
      </c>
      <c r="N5" s="45"/>
    </row>
    <row r="6" ht="78.75" customHeight="1" spans="1:14">
      <c r="A6" s="13"/>
      <c r="B6" s="35"/>
      <c r="C6" s="35"/>
      <c r="D6" s="35"/>
      <c r="E6" s="10"/>
      <c r="F6" s="14" t="s">
        <v>262</v>
      </c>
      <c r="G6" s="10" t="s">
        <v>263</v>
      </c>
      <c r="H6" s="10" t="s">
        <v>264</v>
      </c>
      <c r="I6" s="10" t="s">
        <v>265</v>
      </c>
      <c r="J6" s="10" t="s">
        <v>266</v>
      </c>
      <c r="K6" s="28" t="s">
        <v>267</v>
      </c>
      <c r="L6" s="29"/>
      <c r="M6" s="29"/>
      <c r="N6" s="46"/>
    </row>
    <row r="7" ht="40" customHeight="1" spans="1:14">
      <c r="A7" s="13" t="s">
        <v>268</v>
      </c>
      <c r="B7" s="36" t="s">
        <v>269</v>
      </c>
      <c r="C7" s="35" t="s">
        <v>270</v>
      </c>
      <c r="D7" s="35">
        <v>200</v>
      </c>
      <c r="E7" s="10">
        <v>1</v>
      </c>
      <c r="F7" s="10">
        <v>1</v>
      </c>
      <c r="G7" s="10">
        <v>1</v>
      </c>
      <c r="H7" s="10"/>
      <c r="I7" s="10"/>
      <c r="J7" s="10"/>
      <c r="K7" s="28"/>
      <c r="L7" s="29"/>
      <c r="M7" s="29"/>
      <c r="N7" s="37" t="s">
        <v>9</v>
      </c>
    </row>
    <row r="8" ht="40" customHeight="1" spans="1:14">
      <c r="A8" s="13" t="s">
        <v>271</v>
      </c>
      <c r="B8" s="36" t="s">
        <v>269</v>
      </c>
      <c r="C8" s="35" t="s">
        <v>270</v>
      </c>
      <c r="D8" s="35">
        <v>100</v>
      </c>
      <c r="E8" s="10">
        <v>1</v>
      </c>
      <c r="F8" s="10">
        <v>1</v>
      </c>
      <c r="G8" s="10"/>
      <c r="H8" s="10">
        <v>1</v>
      </c>
      <c r="I8" s="10"/>
      <c r="J8" s="10"/>
      <c r="K8" s="28"/>
      <c r="L8" s="29"/>
      <c r="M8" s="29"/>
      <c r="N8" s="37" t="s">
        <v>9</v>
      </c>
    </row>
    <row r="9" ht="40" customHeight="1" spans="1:14">
      <c r="A9" s="15" t="s">
        <v>272</v>
      </c>
      <c r="B9" s="15" t="s">
        <v>273</v>
      </c>
      <c r="C9" s="37" t="s">
        <v>274</v>
      </c>
      <c r="D9" s="38">
        <v>1027</v>
      </c>
      <c r="E9" s="39">
        <v>1027</v>
      </c>
      <c r="F9" s="39">
        <v>1027</v>
      </c>
      <c r="G9" s="39">
        <v>1027</v>
      </c>
      <c r="H9" s="37"/>
      <c r="I9" s="37"/>
      <c r="J9" s="37"/>
      <c r="K9" s="37"/>
      <c r="L9" s="37"/>
      <c r="M9" s="37"/>
      <c r="N9" s="37" t="s">
        <v>9</v>
      </c>
    </row>
    <row r="10" ht="40" customHeight="1" spans="1:14">
      <c r="A10" s="15" t="s">
        <v>275</v>
      </c>
      <c r="B10" s="15" t="s">
        <v>273</v>
      </c>
      <c r="C10" s="37" t="s">
        <v>274</v>
      </c>
      <c r="D10" s="38">
        <v>131</v>
      </c>
      <c r="E10" s="39">
        <v>131</v>
      </c>
      <c r="F10" s="39">
        <v>131</v>
      </c>
      <c r="G10" s="39">
        <v>131</v>
      </c>
      <c r="H10" s="40"/>
      <c r="I10" s="40"/>
      <c r="J10" s="40"/>
      <c r="K10" s="40"/>
      <c r="L10" s="40"/>
      <c r="M10" s="40"/>
      <c r="N10" s="37" t="s">
        <v>9</v>
      </c>
    </row>
    <row r="11" ht="40" customHeight="1" spans="1:14">
      <c r="A11" s="15" t="s">
        <v>276</v>
      </c>
      <c r="B11" s="15" t="s">
        <v>277</v>
      </c>
      <c r="C11" s="37" t="s">
        <v>270</v>
      </c>
      <c r="D11" s="37">
        <v>1</v>
      </c>
      <c r="E11" s="39">
        <v>450</v>
      </c>
      <c r="F11" s="39">
        <v>450</v>
      </c>
      <c r="G11" s="39">
        <v>450</v>
      </c>
      <c r="H11" s="40"/>
      <c r="I11" s="40"/>
      <c r="J11" s="40"/>
      <c r="K11" s="40"/>
      <c r="L11" s="40"/>
      <c r="M11" s="40"/>
      <c r="N11" s="37" t="s">
        <v>9</v>
      </c>
    </row>
    <row r="12" ht="40" customHeight="1" spans="1:14">
      <c r="A12" s="15" t="s">
        <v>278</v>
      </c>
      <c r="B12" s="15" t="s">
        <v>279</v>
      </c>
      <c r="C12" s="37" t="s">
        <v>270</v>
      </c>
      <c r="D12" s="37">
        <v>3</v>
      </c>
      <c r="E12" s="39">
        <v>548</v>
      </c>
      <c r="F12" s="39">
        <v>548</v>
      </c>
      <c r="G12" s="39">
        <v>548</v>
      </c>
      <c r="H12" s="40"/>
      <c r="I12" s="40"/>
      <c r="J12" s="40"/>
      <c r="K12" s="40"/>
      <c r="L12" s="40"/>
      <c r="M12" s="40"/>
      <c r="N12" s="37" t="s">
        <v>9</v>
      </c>
    </row>
    <row r="13" ht="40" customHeight="1" spans="1:14">
      <c r="A13" s="15" t="s">
        <v>280</v>
      </c>
      <c r="B13" s="15" t="s">
        <v>281</v>
      </c>
      <c r="C13" s="37">
        <v>1</v>
      </c>
      <c r="D13" s="37">
        <v>1</v>
      </c>
      <c r="E13" s="39">
        <v>300</v>
      </c>
      <c r="F13" s="39">
        <v>300</v>
      </c>
      <c r="G13" s="39">
        <v>300</v>
      </c>
      <c r="H13" s="40"/>
      <c r="I13" s="40"/>
      <c r="J13" s="40"/>
      <c r="K13" s="40"/>
      <c r="L13" s="40"/>
      <c r="M13" s="40"/>
      <c r="N13" s="37" t="s">
        <v>9</v>
      </c>
    </row>
    <row r="14" ht="24" customHeight="1" spans="1:14">
      <c r="A14" s="20" t="s">
        <v>109</v>
      </c>
      <c r="B14" s="41"/>
      <c r="C14" s="41"/>
      <c r="D14" s="21"/>
      <c r="E14" s="40">
        <f>SUM(E7:E13)</f>
        <v>2458</v>
      </c>
      <c r="F14" s="40">
        <f>SUM(F7:F13)</f>
        <v>2458</v>
      </c>
      <c r="G14" s="40">
        <f>SUM(G7:G13)</f>
        <v>2457</v>
      </c>
      <c r="H14" s="40">
        <v>1</v>
      </c>
      <c r="I14" s="40"/>
      <c r="J14" s="40"/>
      <c r="K14" s="40"/>
      <c r="L14" s="40"/>
      <c r="M14" s="40"/>
      <c r="N14" s="47"/>
    </row>
  </sheetData>
  <mergeCells count="11">
    <mergeCell ref="A2:N2"/>
    <mergeCell ref="A3:N3"/>
    <mergeCell ref="A14:D14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D8" sqref="D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282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5" t="s">
        <v>2</v>
      </c>
    </row>
    <row r="4" ht="24" customHeight="1" spans="1:12">
      <c r="A4" s="7" t="s">
        <v>284</v>
      </c>
      <c r="B4" s="7" t="s">
        <v>285</v>
      </c>
      <c r="C4" s="8" t="s">
        <v>257</v>
      </c>
      <c r="D4" s="8"/>
      <c r="E4" s="8"/>
      <c r="F4" s="8"/>
      <c r="G4" s="8"/>
      <c r="H4" s="8"/>
      <c r="I4" s="8"/>
      <c r="J4" s="8"/>
      <c r="K4" s="8"/>
      <c r="L4" s="7" t="s">
        <v>151</v>
      </c>
    </row>
    <row r="5" ht="25.5" customHeight="1" spans="1:12">
      <c r="A5" s="9"/>
      <c r="B5" s="9"/>
      <c r="C5" s="10" t="s">
        <v>259</v>
      </c>
      <c r="D5" s="11" t="s">
        <v>286</v>
      </c>
      <c r="E5" s="12"/>
      <c r="F5" s="12"/>
      <c r="G5" s="12"/>
      <c r="H5" s="12"/>
      <c r="I5" s="26"/>
      <c r="J5" s="27" t="s">
        <v>260</v>
      </c>
      <c r="K5" s="27" t="s">
        <v>261</v>
      </c>
      <c r="L5" s="9"/>
    </row>
    <row r="6" ht="81" customHeight="1" spans="1:12">
      <c r="A6" s="13"/>
      <c r="B6" s="13"/>
      <c r="C6" s="10"/>
      <c r="D6" s="14" t="s">
        <v>262</v>
      </c>
      <c r="E6" s="10" t="s">
        <v>263</v>
      </c>
      <c r="F6" s="10" t="s">
        <v>264</v>
      </c>
      <c r="G6" s="10" t="s">
        <v>265</v>
      </c>
      <c r="H6" s="10" t="s">
        <v>266</v>
      </c>
      <c r="I6" s="28" t="s">
        <v>287</v>
      </c>
      <c r="J6" s="29"/>
      <c r="K6" s="29"/>
      <c r="L6" s="13"/>
    </row>
    <row r="7" ht="32.25" customHeight="1" spans="1:12">
      <c r="A7" s="15" t="s">
        <v>276</v>
      </c>
      <c r="B7" s="16" t="s">
        <v>288</v>
      </c>
      <c r="C7" s="17">
        <v>548</v>
      </c>
      <c r="D7" s="17">
        <v>548</v>
      </c>
      <c r="E7" s="17">
        <v>548</v>
      </c>
      <c r="F7" s="18"/>
      <c r="G7" s="18"/>
      <c r="H7" s="19"/>
      <c r="I7" s="18"/>
      <c r="J7" s="18"/>
      <c r="K7" s="18"/>
      <c r="L7" s="18"/>
    </row>
    <row r="8" ht="32.25" customHeight="1" spans="1:12">
      <c r="A8" s="15" t="s">
        <v>278</v>
      </c>
      <c r="B8" s="16" t="s">
        <v>288</v>
      </c>
      <c r="C8" s="17">
        <v>450</v>
      </c>
      <c r="D8" s="17">
        <v>450</v>
      </c>
      <c r="E8" s="17">
        <v>450</v>
      </c>
      <c r="F8" s="18"/>
      <c r="G8" s="18"/>
      <c r="H8" s="19"/>
      <c r="I8" s="18"/>
      <c r="J8" s="18"/>
      <c r="K8" s="18"/>
      <c r="L8" s="18"/>
    </row>
    <row r="9" ht="32.25" customHeight="1" spans="1:12">
      <c r="A9" s="15" t="s">
        <v>280</v>
      </c>
      <c r="B9" s="16" t="s">
        <v>288</v>
      </c>
      <c r="C9" s="17">
        <v>300</v>
      </c>
      <c r="D9" s="17">
        <v>300</v>
      </c>
      <c r="E9" s="17">
        <v>300</v>
      </c>
      <c r="F9" s="18"/>
      <c r="G9" s="18"/>
      <c r="H9" s="19"/>
      <c r="I9" s="18"/>
      <c r="J9" s="18"/>
      <c r="K9" s="18"/>
      <c r="L9" s="18"/>
    </row>
    <row r="10" ht="32.25" customHeight="1" spans="1:12">
      <c r="A10" s="18"/>
      <c r="B10" s="18"/>
      <c r="C10" s="18"/>
      <c r="D10" s="19"/>
      <c r="E10" s="18"/>
      <c r="F10" s="18"/>
      <c r="G10" s="18"/>
      <c r="H10" s="19"/>
      <c r="I10" s="18"/>
      <c r="J10" s="18"/>
      <c r="K10" s="18"/>
      <c r="L10" s="18"/>
    </row>
    <row r="11" ht="32.25" customHeight="1" spans="1:12">
      <c r="A11" s="18"/>
      <c r="B11" s="18"/>
      <c r="C11" s="18"/>
      <c r="D11" s="19"/>
      <c r="E11" s="18"/>
      <c r="F11" s="18"/>
      <c r="G11" s="18"/>
      <c r="H11" s="19"/>
      <c r="I11" s="18"/>
      <c r="J11" s="18"/>
      <c r="K11" s="18"/>
      <c r="L11" s="18"/>
    </row>
    <row r="12" ht="32.25" customHeight="1" spans="1:12">
      <c r="A12" s="18"/>
      <c r="B12" s="18"/>
      <c r="C12" s="18"/>
      <c r="D12" s="19"/>
      <c r="E12" s="18"/>
      <c r="F12" s="18"/>
      <c r="G12" s="18"/>
      <c r="H12" s="19"/>
      <c r="I12" s="18"/>
      <c r="J12" s="18"/>
      <c r="K12" s="18"/>
      <c r="L12" s="18"/>
    </row>
    <row r="13" ht="32.25" customHeight="1" spans="1:12">
      <c r="A13" s="18"/>
      <c r="B13" s="18"/>
      <c r="C13" s="18"/>
      <c r="D13" s="19"/>
      <c r="E13" s="18"/>
      <c r="F13" s="18"/>
      <c r="G13" s="18"/>
      <c r="H13" s="19"/>
      <c r="I13" s="18"/>
      <c r="J13" s="18"/>
      <c r="K13" s="18"/>
      <c r="L13" s="18"/>
    </row>
    <row r="14" ht="32.25" customHeight="1" spans="1:12">
      <c r="A14" s="20" t="s">
        <v>109</v>
      </c>
      <c r="B14" s="21"/>
      <c r="C14" s="22">
        <f>SUM(C7:C13)</f>
        <v>1298</v>
      </c>
      <c r="D14" s="22">
        <f>SUM(D7:D13)</f>
        <v>1298</v>
      </c>
      <c r="E14" s="22">
        <f>SUM(E7:E13)</f>
        <v>1298</v>
      </c>
      <c r="F14" s="23"/>
      <c r="G14" s="23"/>
      <c r="H14" s="24"/>
      <c r="I14" s="23"/>
      <c r="J14" s="23"/>
      <c r="K14" s="23"/>
      <c r="L14" s="23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平常人平常心</cp:lastModifiedBy>
  <dcterms:created xsi:type="dcterms:W3CDTF">1996-12-17T01:32:00Z</dcterms:created>
  <cp:lastPrinted>2019-03-08T08:00:00Z</cp:lastPrinted>
  <dcterms:modified xsi:type="dcterms:W3CDTF">2023-05-29T01:28:12Z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976C2B26E8D4428AA749694CC052DFFF</vt:lpwstr>
  </property>
</Properties>
</file>