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854" activeTab="12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<sst xmlns="http://schemas.openxmlformats.org/spreadsheetml/2006/main" count="451" uniqueCount="237">
  <si>
    <t>表1</t>
  </si>
  <si>
    <t>孝义市文化和旅游局2023年部门收支总表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</si>
  <si>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</si>
  <si>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</si>
  <si>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</si>
  <si>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</si>
  <si>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</si>
  <si>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</si>
  <si>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</si>
  <si>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</si>
  <si>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</si>
  <si>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</si>
  <si>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</si>
  <si>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</si>
  <si>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∞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</si>
  <si>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</si>
  <si>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</si>
  <si>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</si>
  <si>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</si>
  <si>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</si>
  <si>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</si>
  <si>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</si>
  <si>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</si>
  <si>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</si>
  <si>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</si>
  <si>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</si>
  <si>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</si>
  <si>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</si>
  <si>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</si>
  <si>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</si>
  <si>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</si>
  <si>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</si>
  <si>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</si>
  <si>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</si>
  <si>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</si>
  <si>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</si>
  <si>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</si>
  <si>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</si>
  <si>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</si>
  <si>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</si>
  <si>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孝义市文化和旅游局2023年部门收入总表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</si>
  <si>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</si>
  <si>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</si>
  <si>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</si>
  <si>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</si>
  <si>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</si>
  <si>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</si>
  <si>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</si>
  <si>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</si>
  <si>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[207]文化旅游体育与传媒支出</t>
  </si>
  <si>
    <t>　20701</t>
  </si>
  <si>
    <t>　[20701]文化和旅游</t>
  </si>
  <si>
    <t>　　2070101</t>
  </si>
  <si>
    <t>　　[2070101]行政运行</t>
  </si>
  <si>
    <t>　　2070111</t>
  </si>
  <si>
    <t>　　[2070111]文化创作与保护</t>
  </si>
  <si>
    <t>　　2070113</t>
  </si>
  <si>
    <t>　　[2070113]旅游宣传</t>
  </si>
  <si>
    <t>　　2070199</t>
  </si>
  <si>
    <t>　　[2070199]其他文化和旅游支出</t>
  </si>
  <si>
    <t>　20702</t>
  </si>
  <si>
    <t>　[20702]文物</t>
  </si>
  <si>
    <t>　　2070204</t>
  </si>
  <si>
    <t>　　[2070204]文物保护</t>
  </si>
  <si>
    <t>　20799</t>
  </si>
  <si>
    <t>　[20799]其他文化旅游体育与传媒支出</t>
  </si>
  <si>
    <t>　　2079999</t>
  </si>
  <si>
    <t>　　[2079999]其他文化旅游体育与传媒支出</t>
  </si>
  <si>
    <t>208</t>
  </si>
  <si>
    <t>[208]社会保障和就业支出</t>
  </si>
  <si>
    <t>　20805</t>
  </si>
  <si>
    <t>　[20805]行政事业单位养老支出</t>
  </si>
  <si>
    <t>　　2080501</t>
  </si>
  <si>
    <t>　　[2080501]行政单位离退休</t>
  </si>
  <si>
    <t>　　2080505</t>
  </si>
  <si>
    <t>　　[2080505]机关事业单位基本养老保险缴费支出</t>
  </si>
  <si>
    <t>210</t>
  </si>
  <si>
    <t>[210]卫生健康支出</t>
  </si>
  <si>
    <t>　21011</t>
  </si>
  <si>
    <t>　[21011]行政事业单位医疗</t>
  </si>
  <si>
    <t>　　2101101</t>
  </si>
  <si>
    <t>　　[2101101]行政单位医疗</t>
  </si>
  <si>
    <t>　　2101102</t>
  </si>
  <si>
    <t>　　[2101102]事业单位医疗</t>
  </si>
  <si>
    <t>　　2101103</t>
  </si>
  <si>
    <t>　　[2101103]公务员医疗补助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</si>
  <si>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</si>
  <si>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</si>
  <si>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</si>
  <si>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</si>
  <si>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</si>
  <si>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</si>
  <si>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229</t>
  </si>
  <si>
    <t>[229]其他支出</t>
  </si>
  <si>
    <t>　22960</t>
  </si>
  <si>
    <t>　[22960]彩票公益金安排的支出</t>
  </si>
  <si>
    <t>　　2296010</t>
  </si>
  <si>
    <t>　　[2296010]用于文化事业的彩票公益金支出</t>
  </si>
  <si>
    <t>合计</t>
  </si>
  <si>
    <t>表3</t>
  </si>
  <si>
    <t>孝义市文化和旅游局2023年部门支出总表</t>
  </si>
  <si>
    <t>基本支出</t>
  </si>
  <si>
    <t>项目支出</t>
  </si>
  <si>
    <t>表4</t>
  </si>
  <si>
    <t>孝义市文化和旅游局2023年财政拨款收支总表</t>
  </si>
  <si>
    <t>小计</t>
  </si>
  <si>
    <t>政府性基金预算</t>
  </si>
  <si>
    <t>十五、资源勘探信息等支出</t>
  </si>
  <si>
    <t>表5</t>
  </si>
  <si>
    <t>孝义市文化和旅游局2023年一般公共预算支出表</t>
  </si>
  <si>
    <t>2022年预算数</t>
  </si>
  <si>
    <t>2023年预算数</t>
  </si>
  <si>
    <t>2023年预算数比2022年预算数增减%</t>
  </si>
  <si>
    <t>表6</t>
  </si>
  <si>
    <t>孝义市文化和旅游局2023年一般公共预算基本支出经济科目表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</si>
  <si>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</si>
  <si>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</si>
  <si>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</si>
  <si>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</si>
  <si>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</si>
  <si>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</si>
  <si>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</si>
  <si>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</si>
  <si>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</si>
  <si>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</si>
  <si>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</si>
  <si>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</si>
  <si>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</si>
  <si>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</si>
  <si>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</si>
  <si>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</si>
  <si>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</si>
  <si>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</si>
  <si>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</si>
  <si>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</si>
  <si>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</si>
  <si>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</si>
  <si>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</si>
  <si>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</si>
  <si>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</si>
  <si>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</si>
  <si>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</si>
  <si>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</si>
  <si>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</si>
  <si>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</si>
  <si>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</si>
  <si>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</si>
  <si>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</si>
  <si>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</si>
  <si>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</si>
  <si>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</si>
  <si>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</si>
  <si>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</si>
  <si>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</si>
  <si>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</si>
  <si>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</si>
  <si>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</si>
  <si>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</si>
  <si>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</si>
  <si>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</si>
  <si>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</si>
  <si>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</si>
  <si>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</si>
  <si>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</si>
  <si>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</si>
  <si>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</si>
  <si>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</si>
  <si>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</si>
  <si>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</si>
  <si>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</si>
  <si>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</si>
  <si>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孝义市文化和旅游局2023年一般公共预算“三公”经费支出情况统计表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</si>
  <si>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</si>
  <si>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</si>
  <si>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</si>
  <si>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</si>
  <si>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</si>
  <si>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</si>
  <si>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</si>
  <si>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</si>
  <si>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孝义市文化和旅游局2023年政府性基金预算收入表</t>
  </si>
  <si>
    <t>政府性基金预算收入</t>
  </si>
  <si>
    <t>103</t>
  </si>
  <si>
    <t>非税收入</t>
  </si>
  <si>
    <t>　10301</t>
  </si>
  <si>
    <t>　政府性基金收入</t>
  </si>
  <si>
    <t>　　1030155</t>
  </si>
  <si>
    <t>　　彩票公益金收入</t>
  </si>
  <si>
    <t>合      计</t>
  </si>
  <si>
    <t>表9</t>
  </si>
  <si>
    <t>孝义市文化和旅游局2023年政府性基金预算支出表</t>
  </si>
  <si>
    <t>2023年预算比2022年预算数增减</t>
  </si>
  <si>
    <t>表10</t>
  </si>
  <si>
    <t>孝义市文化和旅游局2023年国有资本经营预算收支预算表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</si>
  <si>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</si>
  <si>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</si>
  <si>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</si>
  <si>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</si>
  <si>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孝义市文化和旅游局2023年一般公共预算重点项目绩效目标表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</si>
  <si>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</si>
  <si>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</si>
  <si>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</si>
  <si>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</si>
  <si>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</si>
  <si>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</si>
  <si>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</si>
  <si>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</si>
  <si>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</si>
  <si>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</si>
  <si>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</si>
  <si>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孝义市文化和旅游局2023年政府采购预算表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</si>
  <si>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</si>
  <si>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</si>
  <si>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</si>
  <si>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</si>
  <si>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</si>
  <si>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</si>
  <si>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</si>
  <si>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</si>
  <si>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</si>
  <si>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</si>
  <si>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</si>
  <si>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</si>
  <si>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</si>
  <si>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</si>
  <si>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</si>
  <si>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印刷费</t>
  </si>
  <si>
    <t>项</t>
  </si>
  <si>
    <t>维修费</t>
  </si>
  <si>
    <t>送戏下乡</t>
  </si>
  <si>
    <t>年</t>
  </si>
  <si>
    <t>表13</t>
  </si>
  <si>
    <t>孝义市文化和旅游局2023年政府购买服务支出预算表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</si>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</sst>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0.00_ "/>
    <numFmt numFmtId="178" formatCode="* #,##0.0;* \-#,##0.0;* &quot;&quot;??;@"/>
    <numFmt numFmtId="179" formatCode="0_ 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21" applyNumberFormat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33" fillId="13" borderId="2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 applyProtection="0"/>
  </cellStyleXfs>
  <cellXfs count="18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left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179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176" fontId="10" fillId="0" borderId="9" xfId="0" applyNumberFormat="1" applyFont="1" applyFill="1" applyBorder="1" applyAlignment="1" applyProtection="1">
      <alignment horizontal="center" vertical="center"/>
    </xf>
    <xf numFmtId="176" fontId="11" fillId="0" borderId="9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13" fillId="0" borderId="0" xfId="0" applyFont="1" applyProtection="1"/>
    <xf numFmtId="177" fontId="3" fillId="0" borderId="0" xfId="0" applyNumberFormat="1" applyFont="1" applyProtection="1"/>
    <xf numFmtId="10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6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4" fontId="10" fillId="0" borderId="9" xfId="0" applyNumberFormat="1" applyFont="1" applyFill="1" applyBorder="1" applyAlignment="1" applyProtection="1">
      <alignment horizontal="right" vertical="center"/>
    </xf>
    <xf numFmtId="176" fontId="10" fillId="0" borderId="9" xfId="0" applyNumberFormat="1" applyFont="1" applyFill="1" applyBorder="1" applyAlignment="1" applyProtection="1">
      <alignment horizontal="right" vertical="center"/>
    </xf>
    <xf numFmtId="4" fontId="11" fillId="0" borderId="9" xfId="0" applyNumberFormat="1" applyFont="1" applyFill="1" applyBorder="1" applyAlignment="1" applyProtection="1">
      <alignment horizontal="right" vertical="center"/>
    </xf>
    <xf numFmtId="176" fontId="11" fillId="0" borderId="9" xfId="0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center"/>
    </xf>
    <xf numFmtId="0" fontId="13" fillId="0" borderId="2" xfId="0" applyFont="1" applyBorder="1" applyProtection="1"/>
    <xf numFmtId="177" fontId="13" fillId="0" borderId="2" xfId="0" applyNumberFormat="1" applyFont="1" applyBorder="1" applyProtection="1"/>
    <xf numFmtId="10" fontId="0" fillId="0" borderId="0" xfId="0" applyNumberFormat="1" applyFont="1" applyAlignment="1" applyProtection="1">
      <alignment horizontal="center"/>
    </xf>
    <xf numFmtId="10" fontId="6" fillId="0" borderId="0" xfId="0" applyNumberFormat="1" applyFont="1" applyAlignment="1" applyProtection="1">
      <alignment horizontal="center"/>
    </xf>
    <xf numFmtId="10" fontId="0" fillId="0" borderId="8" xfId="0" applyNumberFormat="1" applyFont="1" applyBorder="1" applyAlignment="1" applyProtection="1">
      <alignment vertical="center"/>
    </xf>
    <xf numFmtId="10" fontId="0" fillId="0" borderId="8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center"/>
    </xf>
    <xf numFmtId="0" fontId="15" fillId="0" borderId="0" xfId="0" applyFont="1" applyAlignment="1" applyProtection="1">
      <alignment vertical="center"/>
    </xf>
    <xf numFmtId="177" fontId="15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177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left" vertical="center"/>
    </xf>
    <xf numFmtId="176" fontId="11" fillId="0" borderId="14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177" fontId="2" fillId="0" borderId="2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0" fillId="0" borderId="9" xfId="0" applyNumberFormat="1" applyFont="1" applyFill="1" applyBorder="1" applyAlignment="1" applyProtection="1">
      <alignment horizontal="right" vertical="center"/>
    </xf>
    <xf numFmtId="4" fontId="11" fillId="0" borderId="9" xfId="0" applyNumberFormat="1" applyFont="1" applyFill="1" applyBorder="1" applyAlignment="1" applyProtection="1">
      <alignment horizontal="right" vertical="center"/>
    </xf>
    <xf numFmtId="4" fontId="10" fillId="0" borderId="15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Protection="1"/>
    <xf numFmtId="4" fontId="11" fillId="0" borderId="15" xfId="0" applyNumberFormat="1" applyFont="1" applyFill="1" applyBorder="1" applyAlignment="1" applyProtection="1">
      <alignment horizontal="right" vertical="center"/>
    </xf>
    <xf numFmtId="4" fontId="11" fillId="0" borderId="14" xfId="0" applyNumberFormat="1" applyFont="1" applyFill="1" applyBorder="1" applyAlignment="1" applyProtection="1">
      <alignment horizontal="right" vertical="center"/>
    </xf>
    <xf numFmtId="4" fontId="11" fillId="0" borderId="16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Protection="1"/>
    <xf numFmtId="0" fontId="2" fillId="0" borderId="2" xfId="0" applyFont="1" applyBorder="1" applyAlignment="1" applyProtection="1">
      <alignment horizontal="center"/>
    </xf>
    <xf numFmtId="177" fontId="2" fillId="0" borderId="2" xfId="0" applyNumberFormat="1" applyFont="1" applyBorder="1" applyProtection="1"/>
    <xf numFmtId="177" fontId="15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 wrapText="1"/>
    </xf>
    <xf numFmtId="176" fontId="9" fillId="0" borderId="9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9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</xf>
    <xf numFmtId="177" fontId="11" fillId="0" borderId="9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10" workbookViewId="0">
      <selection activeCell="D9" sqref="D9"/>
    </sheetView>
  </sheetViews>
  <sheetFormatPr defaultColWidth="6.875" defaultRowHeight="11.25" outlineLevelCol="7"/>
  <cols>
    <col min="1" max="1" width="33" style="64" customWidth="1"/>
    <col min="2" max="4" width="9.25" style="64" customWidth="1"/>
    <col min="5" max="5" width="34.125" style="64" customWidth="1"/>
    <col min="6" max="7" width="10.25" style="117" customWidth="1"/>
    <col min="8" max="8" width="10.25" style="148" customWidth="1"/>
    <col min="9" max="16384" width="6.875" style="64"/>
  </cols>
  <sheetData>
    <row r="1" ht="16.5" customHeight="1" spans="1:8">
      <c r="A1" s="74" t="s">
        <v>0</v>
      </c>
      <c r="B1" s="74"/>
      <c r="C1" s="74"/>
      <c r="D1" s="138"/>
      <c r="E1" s="138"/>
      <c r="F1" s="171"/>
      <c r="G1" s="171"/>
      <c r="H1" s="172"/>
    </row>
    <row r="2" ht="18.75" customHeight="1" spans="1:8">
      <c r="A2" s="141"/>
      <c r="B2" s="141"/>
      <c r="C2" s="141"/>
      <c r="D2" s="138"/>
      <c r="E2" s="138"/>
      <c r="F2" s="171"/>
      <c r="G2" s="171"/>
      <c r="H2" s="172"/>
    </row>
    <row r="3" ht="21" customHeight="1" spans="1:8">
      <c r="A3" s="97" t="s">
        <v>1</v>
      </c>
      <c r="B3" s="97"/>
      <c r="C3" s="97"/>
      <c r="D3" s="97"/>
      <c r="E3" s="97"/>
      <c r="F3" s="142"/>
      <c r="G3" s="142"/>
      <c r="H3" s="97"/>
    </row>
    <row r="4" ht="14.25" customHeight="1" spans="1:8">
      <c r="A4" s="143"/>
      <c r="B4" s="143"/>
      <c r="C4" s="143"/>
      <c r="D4" s="143"/>
      <c r="E4" s="143"/>
      <c r="F4" s="173"/>
      <c r="G4" s="173"/>
      <c r="H4" s="174" t="s">
        <v>2</v>
      </c>
    </row>
    <row r="5" ht="24" customHeight="1" spans="1:8">
      <c r="A5" s="188" t="s">
        <v>3</v>
      </c>
      <c r="B5" s="75"/>
      <c r="C5" s="75"/>
      <c r="D5" s="75"/>
      <c r="E5" s="188" t="s">
        <v>4</v>
      </c>
      <c r="F5" s="123"/>
      <c r="G5" s="123"/>
      <c r="H5" s="75"/>
    </row>
    <row r="6" ht="24" customHeight="1" spans="1:8">
      <c r="A6" s="189" t="s">
        <v>5</v>
      </c>
      <c r="B6" s="151" t="s">
        <v>6</v>
      </c>
      <c r="C6" s="175"/>
      <c r="D6" s="152"/>
      <c r="E6" s="159" t="s">
        <v>7</v>
      </c>
      <c r="F6" s="146" t="s">
        <v>6</v>
      </c>
      <c r="G6" s="176"/>
      <c r="H6" s="152"/>
    </row>
    <row r="7" ht="48.75" customHeight="1" spans="1:8">
      <c r="A7" s="153"/>
      <c r="B7" s="91" t="s">
        <v>8</v>
      </c>
      <c r="C7" s="91" t="s">
        <v>9</v>
      </c>
      <c r="D7" s="91" t="s">
        <v>10</v>
      </c>
      <c r="E7" s="160"/>
      <c r="F7" s="177" t="s">
        <v>8</v>
      </c>
      <c r="G7" s="177" t="s">
        <v>9</v>
      </c>
      <c r="H7" s="91" t="s">
        <v>10</v>
      </c>
    </row>
    <row r="8" ht="24" customHeight="1" spans="1:8">
      <c r="A8" s="83" t="s">
        <v>11</v>
      </c>
      <c r="B8" s="178">
        <v>2872.902069</v>
      </c>
      <c r="C8" s="127">
        <v>1397.774567</v>
      </c>
      <c r="D8" s="75">
        <v>-51.35</v>
      </c>
      <c r="E8" s="77" t="s">
        <v>12</v>
      </c>
      <c r="F8" s="179"/>
      <c r="G8" s="179"/>
      <c r="H8" s="75"/>
    </row>
    <row r="9" ht="24" customHeight="1" spans="1:8">
      <c r="A9" s="83" t="s">
        <v>13</v>
      </c>
      <c r="B9" s="83"/>
      <c r="C9" s="127">
        <v>10</v>
      </c>
      <c r="D9" s="180" t="s">
        <v>14</v>
      </c>
      <c r="E9" s="77" t="s">
        <v>15</v>
      </c>
      <c r="F9" s="179"/>
      <c r="G9" s="179"/>
      <c r="H9" s="75"/>
    </row>
    <row r="10" ht="24" customHeight="1" spans="1:8">
      <c r="A10" s="83" t="s">
        <v>16</v>
      </c>
      <c r="B10" s="83"/>
      <c r="C10" s="83"/>
      <c r="D10" s="83"/>
      <c r="E10" s="77" t="s">
        <v>17</v>
      </c>
      <c r="F10" s="179"/>
      <c r="G10" s="179"/>
      <c r="H10" s="75"/>
    </row>
    <row r="11" ht="24" customHeight="1" spans="1:8">
      <c r="A11" s="83" t="s">
        <v>18</v>
      </c>
      <c r="B11" s="83"/>
      <c r="C11" s="83"/>
      <c r="D11" s="83"/>
      <c r="E11" s="83" t="s">
        <v>19</v>
      </c>
      <c r="F11" s="181"/>
      <c r="G11" s="181"/>
      <c r="H11" s="75"/>
    </row>
    <row r="12" ht="24" customHeight="1" spans="1:8">
      <c r="A12" s="83"/>
      <c r="B12" s="83"/>
      <c r="C12" s="83"/>
      <c r="D12" s="83"/>
      <c r="E12" s="77" t="s">
        <v>20</v>
      </c>
      <c r="F12" s="179"/>
      <c r="G12" s="179"/>
      <c r="H12" s="75"/>
    </row>
    <row r="13" ht="24" customHeight="1" spans="1:8">
      <c r="A13" s="83"/>
      <c r="B13" s="83"/>
      <c r="C13" s="83"/>
      <c r="D13" s="83"/>
      <c r="E13" s="77" t="s">
        <v>21</v>
      </c>
      <c r="F13" s="179"/>
      <c r="G13" s="179"/>
      <c r="H13" s="75"/>
    </row>
    <row r="14" ht="24" customHeight="1" spans="1:8">
      <c r="A14" s="83"/>
      <c r="B14" s="83"/>
      <c r="C14" s="83"/>
      <c r="D14" s="83"/>
      <c r="E14" s="83" t="s">
        <v>22</v>
      </c>
      <c r="F14" s="83">
        <v>2289.01</v>
      </c>
      <c r="G14" s="162">
        <v>1254.886975</v>
      </c>
      <c r="H14" s="75">
        <v>-45.18</v>
      </c>
    </row>
    <row r="15" ht="24" customHeight="1" spans="1:8">
      <c r="A15" s="83"/>
      <c r="B15" s="83"/>
      <c r="C15" s="83"/>
      <c r="D15" s="83"/>
      <c r="E15" s="83" t="s">
        <v>23</v>
      </c>
      <c r="F15" s="182">
        <v>339.51</v>
      </c>
      <c r="G15" s="162">
        <v>83.702336</v>
      </c>
      <c r="H15" s="75">
        <v>-75.35</v>
      </c>
    </row>
    <row r="16" ht="24" customHeight="1" spans="1:8">
      <c r="A16" s="83"/>
      <c r="B16" s="83"/>
      <c r="C16" s="83"/>
      <c r="D16" s="83"/>
      <c r="E16" s="77" t="s">
        <v>24</v>
      </c>
      <c r="F16" s="183">
        <v>97.85</v>
      </c>
      <c r="G16" s="162">
        <v>31.56</v>
      </c>
      <c r="H16" s="75">
        <v>-67.75</v>
      </c>
    </row>
    <row r="17" ht="24" customHeight="1" spans="1:8">
      <c r="A17" s="83"/>
      <c r="B17" s="83"/>
      <c r="C17" s="83"/>
      <c r="D17" s="83"/>
      <c r="E17" s="77" t="s">
        <v>25</v>
      </c>
      <c r="F17" s="184"/>
      <c r="G17" s="162"/>
      <c r="H17" s="75"/>
    </row>
    <row r="18" ht="24" customHeight="1" spans="1:8">
      <c r="A18" s="83"/>
      <c r="B18" s="83"/>
      <c r="C18" s="83"/>
      <c r="D18" s="83"/>
      <c r="E18" s="83" t="s">
        <v>26</v>
      </c>
      <c r="F18" s="182"/>
      <c r="G18" s="185"/>
      <c r="H18" s="75"/>
    </row>
    <row r="19" ht="24" customHeight="1" spans="1:8">
      <c r="A19" s="83"/>
      <c r="B19" s="83"/>
      <c r="C19" s="83"/>
      <c r="D19" s="83"/>
      <c r="E19" s="83" t="s">
        <v>27</v>
      </c>
      <c r="F19" s="83"/>
      <c r="G19" s="183"/>
      <c r="H19" s="75"/>
    </row>
    <row r="20" ht="24" customHeight="1" spans="1:8">
      <c r="A20" s="83"/>
      <c r="B20" s="83"/>
      <c r="C20" s="83"/>
      <c r="D20" s="83"/>
      <c r="E20" s="83" t="s">
        <v>28</v>
      </c>
      <c r="F20" s="83"/>
      <c r="G20" s="181"/>
      <c r="H20" s="75"/>
    </row>
    <row r="21" ht="24" customHeight="1" spans="1:8">
      <c r="A21" s="83"/>
      <c r="B21" s="83"/>
      <c r="C21" s="83"/>
      <c r="D21" s="83"/>
      <c r="E21" s="83" t="s">
        <v>29</v>
      </c>
      <c r="F21" s="83"/>
      <c r="G21" s="185"/>
      <c r="H21" s="75"/>
    </row>
    <row r="22" ht="24" customHeight="1" spans="1:8">
      <c r="A22" s="83"/>
      <c r="B22" s="83"/>
      <c r="C22" s="83"/>
      <c r="D22" s="83"/>
      <c r="E22" s="83" t="s">
        <v>30</v>
      </c>
      <c r="F22" s="83"/>
      <c r="G22" s="183"/>
      <c r="H22" s="75"/>
    </row>
    <row r="23" ht="24" customHeight="1" spans="1:8">
      <c r="A23" s="83"/>
      <c r="B23" s="83"/>
      <c r="C23" s="83"/>
      <c r="D23" s="83"/>
      <c r="E23" s="83" t="s">
        <v>31</v>
      </c>
      <c r="F23" s="83"/>
      <c r="G23" s="181"/>
      <c r="H23" s="75"/>
    </row>
    <row r="24" ht="24" customHeight="1" spans="1:8">
      <c r="A24" s="83"/>
      <c r="B24" s="83"/>
      <c r="C24" s="83"/>
      <c r="D24" s="83"/>
      <c r="E24" s="83" t="s">
        <v>32</v>
      </c>
      <c r="F24" s="83"/>
      <c r="G24" s="185"/>
      <c r="H24" s="75"/>
    </row>
    <row r="25" ht="24" customHeight="1" spans="1:8">
      <c r="A25" s="83"/>
      <c r="B25" s="83"/>
      <c r="C25" s="83"/>
      <c r="D25" s="83"/>
      <c r="E25" s="83" t="s">
        <v>33</v>
      </c>
      <c r="F25" s="83">
        <v>146.54</v>
      </c>
      <c r="G25" s="183">
        <v>63.23</v>
      </c>
      <c r="H25" s="75">
        <v>-56.85</v>
      </c>
    </row>
    <row r="26" ht="24" customHeight="1" spans="1:8">
      <c r="A26" s="83"/>
      <c r="B26" s="83"/>
      <c r="C26" s="83"/>
      <c r="D26" s="83"/>
      <c r="E26" s="83" t="s">
        <v>34</v>
      </c>
      <c r="F26" s="181"/>
      <c r="G26" s="181"/>
      <c r="H26" s="75"/>
    </row>
    <row r="27" ht="24" customHeight="1" spans="1:8">
      <c r="A27" s="83"/>
      <c r="B27" s="83"/>
      <c r="C27" s="83"/>
      <c r="D27" s="83"/>
      <c r="E27" s="83" t="s">
        <v>35</v>
      </c>
      <c r="F27" s="181"/>
      <c r="G27" s="186"/>
      <c r="H27" s="75"/>
    </row>
    <row r="28" ht="24" customHeight="1" spans="1:8">
      <c r="A28" s="83"/>
      <c r="B28" s="83"/>
      <c r="C28" s="83"/>
      <c r="D28" s="83"/>
      <c r="E28" s="83" t="s">
        <v>36</v>
      </c>
      <c r="F28" s="187"/>
      <c r="G28" s="186">
        <v>10</v>
      </c>
      <c r="H28" s="180" t="s">
        <v>14</v>
      </c>
    </row>
    <row r="29" ht="24" customHeight="1" spans="1:8">
      <c r="A29" s="75" t="s">
        <v>37</v>
      </c>
      <c r="B29" s="123">
        <f>SUM(B8:B28)</f>
        <v>2872.902069</v>
      </c>
      <c r="C29" s="123">
        <f>SUM(C8:C28)</f>
        <v>1407.774567</v>
      </c>
      <c r="D29" s="123">
        <f>SUM(D8:D28)</f>
        <v>-51.35</v>
      </c>
      <c r="E29" s="123" t="s">
        <v>38</v>
      </c>
      <c r="F29" s="123">
        <v>2872.9</v>
      </c>
      <c r="G29" s="123">
        <v>1443.37</v>
      </c>
      <c r="H29" s="75">
        <v>-49.76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4" customWidth="1"/>
    <col min="9" max="11" width="9.875" style="64" customWidth="1"/>
    <col min="12" max="16384" width="6.875" style="64"/>
  </cols>
  <sheetData>
    <row r="1" ht="16.5" customHeight="1" spans="1:11">
      <c r="A1" s="49" t="s">
        <v>192</v>
      </c>
      <c r="B1" s="50"/>
      <c r="C1" s="50"/>
      <c r="D1" s="50"/>
      <c r="E1" s="50"/>
      <c r="F1" s="50"/>
      <c r="G1" s="50"/>
      <c r="H1" s="50"/>
      <c r="I1" s="50"/>
      <c r="J1" s="71"/>
      <c r="K1" s="71"/>
    </row>
    <row r="2" ht="37" customHeight="1" spans="1:8">
      <c r="A2" s="65" t="s">
        <v>193</v>
      </c>
      <c r="B2" s="65"/>
      <c r="C2" s="65"/>
      <c r="D2" s="65"/>
      <c r="E2" s="65"/>
      <c r="F2" s="65"/>
      <c r="G2" s="65"/>
      <c r="H2" s="65"/>
    </row>
    <row r="3" ht="23" customHeight="1" spans="1:8">
      <c r="A3" s="66"/>
      <c r="B3" s="66"/>
      <c r="C3" s="66"/>
      <c r="D3" s="66"/>
      <c r="E3" s="66"/>
      <c r="F3" s="66"/>
      <c r="G3" s="67" t="s">
        <v>2</v>
      </c>
      <c r="H3" s="67"/>
    </row>
    <row r="4" ht="33" customHeight="1" spans="1:8">
      <c r="A4" s="68" t="s">
        <v>194</v>
      </c>
      <c r="B4" s="68"/>
      <c r="C4" s="68"/>
      <c r="D4" s="68" t="s">
        <v>195</v>
      </c>
      <c r="E4" s="68"/>
      <c r="F4" s="68"/>
      <c r="G4" s="68"/>
      <c r="H4" s="68"/>
    </row>
    <row r="5" ht="33" customHeight="1" spans="1:8">
      <c r="A5" s="68" t="s">
        <v>41</v>
      </c>
      <c r="B5" s="68"/>
      <c r="C5" s="69" t="s">
        <v>196</v>
      </c>
      <c r="D5" s="68" t="s">
        <v>46</v>
      </c>
      <c r="E5" s="68" t="s">
        <v>47</v>
      </c>
      <c r="F5" s="68" t="s">
        <v>98</v>
      </c>
      <c r="G5" s="68" t="s">
        <v>101</v>
      </c>
      <c r="H5" s="68" t="s">
        <v>102</v>
      </c>
    </row>
    <row r="6" ht="33" customHeight="1" spans="1:8">
      <c r="A6" s="68" t="s">
        <v>46</v>
      </c>
      <c r="B6" s="68" t="s">
        <v>47</v>
      </c>
      <c r="C6" s="69"/>
      <c r="D6" s="68"/>
      <c r="E6" s="68"/>
      <c r="F6" s="68"/>
      <c r="G6" s="68"/>
      <c r="H6" s="68"/>
    </row>
    <row r="7" ht="33" customHeight="1" spans="1:8">
      <c r="A7" s="70"/>
      <c r="B7" s="70"/>
      <c r="C7" s="70"/>
      <c r="D7" s="70"/>
      <c r="E7" s="70"/>
      <c r="F7" s="70"/>
      <c r="G7" s="70"/>
      <c r="H7" s="70"/>
    </row>
    <row r="8" ht="33" customHeight="1" spans="1:8">
      <c r="A8" s="70"/>
      <c r="B8" s="70"/>
      <c r="C8" s="70"/>
      <c r="D8" s="70"/>
      <c r="E8" s="70"/>
      <c r="F8" s="70"/>
      <c r="G8" s="70"/>
      <c r="H8" s="70"/>
    </row>
    <row r="9" ht="33" customHeight="1" spans="1:8">
      <c r="A9" s="70"/>
      <c r="B9" s="70"/>
      <c r="C9" s="70"/>
      <c r="D9" s="70"/>
      <c r="E9" s="70"/>
      <c r="F9" s="70"/>
      <c r="G9" s="70"/>
      <c r="H9" s="70"/>
    </row>
    <row r="10" ht="33" customHeight="1" spans="1:8">
      <c r="A10" s="70"/>
      <c r="B10" s="70"/>
      <c r="C10" s="70"/>
      <c r="D10" s="70"/>
      <c r="E10" s="70"/>
      <c r="F10" s="70"/>
      <c r="G10" s="70"/>
      <c r="H10" s="70"/>
    </row>
    <row r="11" ht="33" customHeight="1" spans="1:8">
      <c r="A11" s="70"/>
      <c r="B11" s="70"/>
      <c r="C11" s="70"/>
      <c r="D11" s="70"/>
      <c r="E11" s="70"/>
      <c r="F11" s="70"/>
      <c r="G11" s="70"/>
      <c r="H11" s="70"/>
    </row>
    <row r="12" ht="33" customHeight="1" spans="1:8">
      <c r="A12" s="70"/>
      <c r="B12" s="70"/>
      <c r="C12" s="70"/>
      <c r="D12" s="70"/>
      <c r="E12" s="70"/>
      <c r="F12" s="70"/>
      <c r="G12" s="70"/>
      <c r="H12" s="70"/>
    </row>
    <row r="13" ht="33" customHeight="1" spans="1:8">
      <c r="A13" s="70"/>
      <c r="B13" s="70"/>
      <c r="C13" s="70"/>
      <c r="D13" s="70"/>
      <c r="E13" s="70"/>
      <c r="F13" s="70"/>
      <c r="G13" s="70"/>
      <c r="H13" s="70"/>
    </row>
    <row r="14" ht="33" customHeight="1" spans="1:8">
      <c r="A14" s="70"/>
      <c r="B14" s="70"/>
      <c r="C14" s="70"/>
      <c r="D14" s="70"/>
      <c r="E14" s="70"/>
      <c r="F14" s="70"/>
      <c r="G14" s="70"/>
      <c r="H14" s="70"/>
    </row>
    <row r="15" ht="33" customHeight="1" spans="1:8">
      <c r="A15" s="70"/>
      <c r="B15" s="70"/>
      <c r="C15" s="70"/>
      <c r="D15" s="70"/>
      <c r="E15" s="70"/>
      <c r="F15" s="70"/>
      <c r="G15" s="70"/>
      <c r="H15" s="70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9" t="s">
        <v>197</v>
      </c>
      <c r="B1" s="50"/>
      <c r="C1" s="50"/>
      <c r="D1" s="50"/>
      <c r="E1" s="50"/>
      <c r="F1" s="50"/>
    </row>
    <row r="2" ht="22.5" spans="1:8">
      <c r="A2" s="51" t="s">
        <v>198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199</v>
      </c>
      <c r="B4" s="56" t="s">
        <v>200</v>
      </c>
      <c r="C4" s="57" t="s">
        <v>201</v>
      </c>
      <c r="D4" s="57"/>
      <c r="E4" s="58" t="s">
        <v>202</v>
      </c>
      <c r="F4" s="10" t="s">
        <v>203</v>
      </c>
      <c r="G4" s="58" t="s">
        <v>204</v>
      </c>
      <c r="H4" s="58" t="s">
        <v>205</v>
      </c>
    </row>
    <row r="5" ht="21" customHeight="1" spans="1:8">
      <c r="A5" s="55"/>
      <c r="B5" s="56"/>
      <c r="C5" s="10" t="s">
        <v>206</v>
      </c>
      <c r="D5" s="10" t="s">
        <v>207</v>
      </c>
      <c r="E5" s="58"/>
      <c r="F5" s="10"/>
      <c r="G5" s="58"/>
      <c r="H5" s="58"/>
    </row>
    <row r="6" ht="27.75" customHeight="1" spans="1:8">
      <c r="A6" s="59" t="s">
        <v>188</v>
      </c>
      <c r="B6" s="60"/>
      <c r="C6" s="60"/>
      <c r="D6" s="60"/>
      <c r="E6" s="61"/>
      <c r="F6" s="62"/>
      <c r="G6" s="62" t="s">
        <v>208</v>
      </c>
      <c r="H6" s="62" t="s">
        <v>208</v>
      </c>
    </row>
    <row r="7" ht="27.75" customHeight="1" spans="1:8">
      <c r="A7" s="63"/>
      <c r="B7" s="60"/>
      <c r="C7" s="60"/>
      <c r="D7" s="60"/>
      <c r="E7" s="61"/>
      <c r="F7" s="62"/>
      <c r="G7" s="62"/>
      <c r="H7" s="62"/>
    </row>
    <row r="8" ht="27.75" customHeight="1" spans="1:8">
      <c r="A8" s="63"/>
      <c r="B8" s="60"/>
      <c r="C8" s="60"/>
      <c r="D8" s="60"/>
      <c r="E8" s="61"/>
      <c r="F8" s="62"/>
      <c r="G8" s="62"/>
      <c r="H8" s="62"/>
    </row>
    <row r="9" ht="27.75" customHeight="1" spans="1:8">
      <c r="A9" s="63"/>
      <c r="B9" s="60"/>
      <c r="C9" s="60"/>
      <c r="D9" s="60"/>
      <c r="E9" s="61"/>
      <c r="F9" s="62"/>
      <c r="G9" s="62"/>
      <c r="H9" s="62"/>
    </row>
    <row r="10" ht="27.75" customHeight="1" spans="1:8">
      <c r="A10" s="63"/>
      <c r="B10" s="60"/>
      <c r="C10" s="60"/>
      <c r="D10" s="60"/>
      <c r="E10" s="61"/>
      <c r="F10" s="62"/>
      <c r="G10" s="62"/>
      <c r="H10" s="62"/>
    </row>
    <row r="11" ht="27.75" customHeight="1" spans="1:8">
      <c r="A11" s="63"/>
      <c r="B11" s="60"/>
      <c r="C11" s="60"/>
      <c r="D11" s="60"/>
      <c r="E11" s="61"/>
      <c r="F11" s="62"/>
      <c r="G11" s="62"/>
      <c r="H11" s="62"/>
    </row>
    <row r="12" ht="27.75" customHeight="1" spans="1:8">
      <c r="A12" s="63"/>
      <c r="B12" s="60"/>
      <c r="C12" s="60"/>
      <c r="D12" s="60"/>
      <c r="E12" s="61"/>
      <c r="F12" s="62"/>
      <c r="G12" s="62"/>
      <c r="H12" s="62"/>
    </row>
    <row r="13" ht="27.75" customHeight="1" spans="1:8">
      <c r="A13" s="63"/>
      <c r="B13" s="60"/>
      <c r="C13" s="60"/>
      <c r="D13" s="60"/>
      <c r="E13" s="61"/>
      <c r="F13" s="62"/>
      <c r="G13" s="62"/>
      <c r="H13" s="62"/>
    </row>
    <row r="14" ht="27.75" customHeight="1" spans="1:8">
      <c r="A14" s="63"/>
      <c r="B14" s="60"/>
      <c r="C14" s="60"/>
      <c r="D14" s="60"/>
      <c r="E14" s="61"/>
      <c r="F14" s="62"/>
      <c r="G14" s="62"/>
      <c r="H14" s="62"/>
    </row>
    <row r="15" ht="27.75" customHeight="1" spans="1:8">
      <c r="A15" s="63"/>
      <c r="B15" s="60"/>
      <c r="C15" s="60"/>
      <c r="D15" s="60"/>
      <c r="E15" s="61"/>
      <c r="F15" s="62"/>
      <c r="G15" s="62"/>
      <c r="H15" s="62"/>
    </row>
    <row r="16" ht="27.75" customHeight="1" spans="1:8">
      <c r="A16" s="63"/>
      <c r="B16" s="60"/>
      <c r="C16" s="60"/>
      <c r="D16" s="60"/>
      <c r="E16" s="61"/>
      <c r="F16" s="62"/>
      <c r="G16" s="62"/>
      <c r="H16" s="62"/>
    </row>
    <row r="17" ht="27.75" customHeight="1" spans="1:8">
      <c r="A17" s="63"/>
      <c r="B17" s="60"/>
      <c r="C17" s="60"/>
      <c r="D17" s="60"/>
      <c r="E17" s="61"/>
      <c r="F17" s="62"/>
      <c r="G17" s="62"/>
      <c r="H17" s="62"/>
    </row>
    <row r="18" ht="27.75" customHeight="1" spans="1:8">
      <c r="A18" s="63"/>
      <c r="B18" s="60"/>
      <c r="C18" s="60"/>
      <c r="D18" s="60"/>
      <c r="E18" s="61"/>
      <c r="F18" s="62"/>
      <c r="G18" s="62"/>
      <c r="H18" s="6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7" sqref="E7:E10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209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210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211</v>
      </c>
      <c r="B4" s="31" t="s">
        <v>212</v>
      </c>
      <c r="C4" s="31" t="s">
        <v>213</v>
      </c>
      <c r="D4" s="31" t="s">
        <v>214</v>
      </c>
      <c r="E4" s="8" t="s">
        <v>215</v>
      </c>
      <c r="F4" s="8"/>
      <c r="G4" s="8"/>
      <c r="H4" s="8"/>
      <c r="I4" s="8"/>
      <c r="J4" s="8"/>
      <c r="K4" s="8"/>
      <c r="L4" s="8"/>
      <c r="M4" s="8"/>
      <c r="N4" s="45" t="s">
        <v>216</v>
      </c>
    </row>
    <row r="5" ht="37.5" customHeight="1" spans="1:14">
      <c r="A5" s="9"/>
      <c r="B5" s="31"/>
      <c r="C5" s="31"/>
      <c r="D5" s="31"/>
      <c r="E5" s="10" t="s">
        <v>217</v>
      </c>
      <c r="F5" s="8" t="s">
        <v>42</v>
      </c>
      <c r="G5" s="8"/>
      <c r="H5" s="8"/>
      <c r="I5" s="8"/>
      <c r="J5" s="46"/>
      <c r="K5" s="46"/>
      <c r="L5" s="23" t="s">
        <v>218</v>
      </c>
      <c r="M5" s="23" t="s">
        <v>219</v>
      </c>
      <c r="N5" s="47"/>
    </row>
    <row r="6" ht="78.75" customHeight="1" spans="1:14">
      <c r="A6" s="13"/>
      <c r="B6" s="31"/>
      <c r="C6" s="31"/>
      <c r="D6" s="31"/>
      <c r="E6" s="10"/>
      <c r="F6" s="14" t="s">
        <v>220</v>
      </c>
      <c r="G6" s="10" t="s">
        <v>221</v>
      </c>
      <c r="H6" s="10" t="s">
        <v>222</v>
      </c>
      <c r="I6" s="10" t="s">
        <v>223</v>
      </c>
      <c r="J6" s="10" t="s">
        <v>224</v>
      </c>
      <c r="K6" s="24" t="s">
        <v>225</v>
      </c>
      <c r="L6" s="25"/>
      <c r="M6" s="25"/>
      <c r="N6" s="48"/>
    </row>
    <row r="7" ht="24" customHeight="1" spans="1:14">
      <c r="A7" s="32" t="s">
        <v>226</v>
      </c>
      <c r="B7" s="33"/>
      <c r="C7" s="33" t="s">
        <v>227</v>
      </c>
      <c r="D7" s="33">
        <v>1</v>
      </c>
      <c r="E7" s="34">
        <v>0.5</v>
      </c>
      <c r="F7" s="34">
        <v>0.5</v>
      </c>
      <c r="G7" s="34">
        <v>0.5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226</v>
      </c>
      <c r="B8" s="35"/>
      <c r="C8" s="36" t="s">
        <v>227</v>
      </c>
      <c r="D8" s="37">
        <v>1</v>
      </c>
      <c r="E8" s="38">
        <v>0.5</v>
      </c>
      <c r="F8" s="38">
        <v>0.5</v>
      </c>
      <c r="G8" s="38">
        <v>0.5</v>
      </c>
      <c r="H8" s="39"/>
      <c r="I8" s="39"/>
      <c r="J8" s="39"/>
      <c r="K8" s="39"/>
      <c r="L8" s="39"/>
      <c r="M8" s="39"/>
      <c r="N8" s="41"/>
    </row>
    <row r="9" ht="24" customHeight="1" spans="1:14">
      <c r="A9" s="40" t="s">
        <v>228</v>
      </c>
      <c r="B9" s="35"/>
      <c r="C9" s="36" t="s">
        <v>227</v>
      </c>
      <c r="D9" s="37">
        <v>1</v>
      </c>
      <c r="E9" s="38">
        <v>10</v>
      </c>
      <c r="F9" s="38">
        <v>10</v>
      </c>
      <c r="G9" s="38">
        <v>10</v>
      </c>
      <c r="H9" s="39"/>
      <c r="I9" s="39"/>
      <c r="J9" s="39"/>
      <c r="K9" s="39"/>
      <c r="L9" s="39"/>
      <c r="M9" s="39"/>
      <c r="N9" s="41"/>
    </row>
    <row r="10" ht="24" customHeight="1" spans="1:14">
      <c r="A10" s="40" t="s">
        <v>229</v>
      </c>
      <c r="B10" s="35"/>
      <c r="C10" s="36" t="s">
        <v>230</v>
      </c>
      <c r="D10" s="37">
        <v>1</v>
      </c>
      <c r="E10" s="38">
        <v>35.6</v>
      </c>
      <c r="F10" s="38">
        <v>35.6</v>
      </c>
      <c r="G10" s="38">
        <v>35.6</v>
      </c>
      <c r="H10" s="39"/>
      <c r="I10" s="39"/>
      <c r="J10" s="39"/>
      <c r="K10" s="39"/>
      <c r="L10" s="39"/>
      <c r="M10" s="39"/>
      <c r="N10" s="41"/>
    </row>
    <row r="11" ht="24" customHeight="1" spans="1:14">
      <c r="A11" s="40"/>
      <c r="B11" s="35"/>
      <c r="C11" s="36"/>
      <c r="D11" s="37"/>
      <c r="E11" s="38"/>
      <c r="F11" s="38"/>
      <c r="G11" s="38"/>
      <c r="H11" s="39"/>
      <c r="I11" s="39"/>
      <c r="J11" s="39"/>
      <c r="K11" s="39"/>
      <c r="L11" s="39"/>
      <c r="M11" s="39"/>
      <c r="N11" s="41"/>
    </row>
    <row r="12" ht="24" customHeight="1" spans="1:14">
      <c r="A12" s="40"/>
      <c r="B12" s="35"/>
      <c r="C12" s="36"/>
      <c r="D12" s="37"/>
      <c r="E12" s="38"/>
      <c r="F12" s="38"/>
      <c r="G12" s="38"/>
      <c r="H12" s="39"/>
      <c r="I12" s="39"/>
      <c r="J12" s="39"/>
      <c r="K12" s="39"/>
      <c r="L12" s="39"/>
      <c r="M12" s="39"/>
      <c r="N12" s="41"/>
    </row>
    <row r="13" ht="24" customHeight="1" spans="1:14">
      <c r="A13" s="40"/>
      <c r="B13" s="35"/>
      <c r="C13" s="41"/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41"/>
    </row>
    <row r="14" ht="24" customHeight="1" spans="1:14">
      <c r="A14" s="40"/>
      <c r="B14" s="35"/>
      <c r="C14" s="41"/>
      <c r="D14" s="41"/>
      <c r="E14" s="39"/>
      <c r="F14" s="39"/>
      <c r="G14" s="39"/>
      <c r="H14" s="39"/>
      <c r="I14" s="39"/>
      <c r="J14" s="39"/>
      <c r="K14" s="39"/>
      <c r="L14" s="39"/>
      <c r="M14" s="39"/>
      <c r="N14" s="41"/>
    </row>
    <row r="15" ht="24" customHeight="1" spans="1:14">
      <c r="A15" s="40"/>
      <c r="B15" s="35"/>
      <c r="C15" s="41"/>
      <c r="D15" s="41"/>
      <c r="E15" s="39"/>
      <c r="F15" s="39"/>
      <c r="G15" s="39"/>
      <c r="H15" s="39"/>
      <c r="I15" s="39"/>
      <c r="J15" s="39"/>
      <c r="K15" s="39"/>
      <c r="L15" s="39"/>
      <c r="M15" s="39"/>
      <c r="N15" s="41"/>
    </row>
    <row r="16" ht="24" customHeight="1" spans="1:14">
      <c r="A16" s="17" t="s">
        <v>188</v>
      </c>
      <c r="B16" s="43"/>
      <c r="C16" s="43"/>
      <c r="D16" s="18"/>
      <c r="E16" s="39"/>
      <c r="F16" s="39"/>
      <c r="G16" s="39"/>
      <c r="H16" s="39"/>
      <c r="I16" s="39"/>
      <c r="J16" s="39"/>
      <c r="K16" s="39"/>
      <c r="L16" s="39"/>
      <c r="M16" s="39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233</v>
      </c>
      <c r="B4" s="7" t="s">
        <v>234</v>
      </c>
      <c r="C4" s="8" t="s">
        <v>215</v>
      </c>
      <c r="D4" s="8"/>
      <c r="E4" s="8"/>
      <c r="F4" s="8"/>
      <c r="G4" s="8"/>
      <c r="H4" s="8"/>
      <c r="I4" s="8"/>
      <c r="J4" s="8"/>
      <c r="K4" s="8"/>
      <c r="L4" s="7" t="s">
        <v>116</v>
      </c>
    </row>
    <row r="5" ht="25.5" customHeight="1" spans="1:12">
      <c r="A5" s="9"/>
      <c r="B5" s="9"/>
      <c r="C5" s="10" t="s">
        <v>217</v>
      </c>
      <c r="D5" s="11" t="s">
        <v>235</v>
      </c>
      <c r="E5" s="12"/>
      <c r="F5" s="12"/>
      <c r="G5" s="12"/>
      <c r="H5" s="12"/>
      <c r="I5" s="22"/>
      <c r="J5" s="23" t="s">
        <v>218</v>
      </c>
      <c r="K5" s="23" t="s">
        <v>219</v>
      </c>
      <c r="L5" s="9"/>
    </row>
    <row r="6" ht="81" customHeight="1" spans="1:12">
      <c r="A6" s="13"/>
      <c r="B6" s="13"/>
      <c r="C6" s="10"/>
      <c r="D6" s="14" t="s">
        <v>220</v>
      </c>
      <c r="E6" s="10" t="s">
        <v>221</v>
      </c>
      <c r="F6" s="10" t="s">
        <v>222</v>
      </c>
      <c r="G6" s="10" t="s">
        <v>223</v>
      </c>
      <c r="H6" s="10" t="s">
        <v>224</v>
      </c>
      <c r="I6" s="24" t="s">
        <v>236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workbookViewId="0">
      <selection activeCell="C31" sqref="C31:E31"/>
    </sheetView>
  </sheetViews>
  <sheetFormatPr defaultColWidth="6.875" defaultRowHeight="11.25" outlineLevelCol="6"/>
  <cols>
    <col min="1" max="1" width="20.625" style="64" customWidth="1"/>
    <col min="2" max="2" width="29.5" style="64" customWidth="1"/>
    <col min="3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49" t="s">
        <v>39</v>
      </c>
      <c r="B1" s="50"/>
      <c r="C1" s="50"/>
      <c r="D1" s="71"/>
      <c r="E1" s="71"/>
      <c r="F1" s="71"/>
      <c r="G1" s="71"/>
    </row>
    <row r="2" ht="29.25" customHeight="1" spans="1:7">
      <c r="A2" s="73" t="s">
        <v>40</v>
      </c>
      <c r="B2" s="73"/>
      <c r="C2" s="73"/>
      <c r="D2" s="73"/>
      <c r="E2" s="73"/>
      <c r="F2" s="73"/>
      <c r="G2" s="73"/>
    </row>
    <row r="3" ht="26.25" customHeight="1" spans="1:7">
      <c r="A3" s="74"/>
      <c r="B3" s="74"/>
      <c r="C3" s="74"/>
      <c r="D3" s="74"/>
      <c r="E3" s="74"/>
      <c r="F3" s="74"/>
      <c r="G3" s="90" t="s">
        <v>2</v>
      </c>
    </row>
    <row r="4" ht="26.25" customHeight="1" spans="1:7">
      <c r="A4" s="75" t="s">
        <v>41</v>
      </c>
      <c r="B4" s="75"/>
      <c r="C4" s="159" t="s">
        <v>37</v>
      </c>
      <c r="D4" s="91" t="s">
        <v>42</v>
      </c>
      <c r="E4" s="91" t="s">
        <v>43</v>
      </c>
      <c r="F4" s="91" t="s">
        <v>44</v>
      </c>
      <c r="G4" s="159" t="s">
        <v>45</v>
      </c>
    </row>
    <row r="5" s="72" customFormat="1" ht="47.25" customHeight="1" spans="1:7">
      <c r="A5" s="75" t="s">
        <v>46</v>
      </c>
      <c r="B5" s="75" t="s">
        <v>47</v>
      </c>
      <c r="C5" s="160"/>
      <c r="D5" s="91"/>
      <c r="E5" s="91"/>
      <c r="F5" s="91"/>
      <c r="G5" s="160"/>
    </row>
    <row r="6" s="72" customFormat="1" ht="15.5" customHeight="1" spans="1:7">
      <c r="A6" s="76" t="s">
        <v>48</v>
      </c>
      <c r="B6" s="76" t="s">
        <v>49</v>
      </c>
      <c r="C6" s="161">
        <v>1219.286975</v>
      </c>
      <c r="D6" s="161">
        <v>1219.286975</v>
      </c>
      <c r="E6" s="161"/>
      <c r="F6" s="87"/>
      <c r="G6" s="87"/>
    </row>
    <row r="7" s="72" customFormat="1" ht="15.5" customHeight="1" spans="1:7">
      <c r="A7" s="76" t="s">
        <v>50</v>
      </c>
      <c r="B7" s="76" t="s">
        <v>51</v>
      </c>
      <c r="C7" s="161">
        <v>849.962975</v>
      </c>
      <c r="D7" s="161">
        <v>849.962975</v>
      </c>
      <c r="E7" s="161"/>
      <c r="F7" s="87"/>
      <c r="G7" s="87"/>
    </row>
    <row r="8" s="72" customFormat="1" ht="15.5" customHeight="1" spans="1:7">
      <c r="A8" s="79" t="s">
        <v>52</v>
      </c>
      <c r="B8" s="79" t="s">
        <v>53</v>
      </c>
      <c r="C8" s="162">
        <v>193.799702</v>
      </c>
      <c r="D8" s="162">
        <v>193.799702</v>
      </c>
      <c r="E8" s="162"/>
      <c r="F8" s="87"/>
      <c r="G8" s="87"/>
    </row>
    <row r="9" s="72" customFormat="1" ht="15.5" customHeight="1" spans="1:7">
      <c r="A9" s="79" t="s">
        <v>54</v>
      </c>
      <c r="B9" s="79" t="s">
        <v>55</v>
      </c>
      <c r="C9" s="162">
        <v>483.763273</v>
      </c>
      <c r="D9" s="162">
        <v>483.763273</v>
      </c>
      <c r="E9" s="162"/>
      <c r="F9" s="87"/>
      <c r="G9" s="87"/>
    </row>
    <row r="10" s="72" customFormat="1" ht="15.5" customHeight="1" spans="1:7">
      <c r="A10" s="79" t="s">
        <v>56</v>
      </c>
      <c r="B10" s="79" t="s">
        <v>57</v>
      </c>
      <c r="C10" s="162">
        <v>42.4</v>
      </c>
      <c r="D10" s="162">
        <v>42.4</v>
      </c>
      <c r="E10" s="162"/>
      <c r="F10" s="87"/>
      <c r="G10" s="87"/>
    </row>
    <row r="11" customFormat="1" ht="15.5" customHeight="1" spans="1:7">
      <c r="A11" s="79" t="s">
        <v>58</v>
      </c>
      <c r="B11" s="79" t="s">
        <v>59</v>
      </c>
      <c r="C11" s="162">
        <v>130</v>
      </c>
      <c r="D11" s="162">
        <v>130</v>
      </c>
      <c r="E11" s="162"/>
      <c r="F11" s="88"/>
      <c r="G11" s="88"/>
    </row>
    <row r="12" customFormat="1" ht="15.5" customHeight="1" spans="1:7">
      <c r="A12" s="76" t="s">
        <v>60</v>
      </c>
      <c r="B12" s="76" t="s">
        <v>61</v>
      </c>
      <c r="C12" s="161">
        <v>165.094</v>
      </c>
      <c r="D12" s="161">
        <v>165.094</v>
      </c>
      <c r="E12" s="161"/>
      <c r="F12" s="83"/>
      <c r="G12" s="83"/>
    </row>
    <row r="13" customFormat="1" ht="15.5" customHeight="1" spans="1:7">
      <c r="A13" s="79" t="s">
        <v>62</v>
      </c>
      <c r="B13" s="79" t="s">
        <v>63</v>
      </c>
      <c r="C13" s="162">
        <v>165.094</v>
      </c>
      <c r="D13" s="162">
        <v>165.094</v>
      </c>
      <c r="E13" s="162"/>
      <c r="F13" s="83"/>
      <c r="G13" s="83"/>
    </row>
    <row r="14" customFormat="1" ht="15.5" customHeight="1" spans="1:7">
      <c r="A14" s="76" t="s">
        <v>64</v>
      </c>
      <c r="B14" s="76" t="s">
        <v>65</v>
      </c>
      <c r="C14" s="161">
        <v>204.23</v>
      </c>
      <c r="D14" s="161">
        <v>204.23</v>
      </c>
      <c r="E14" s="161"/>
      <c r="F14" s="83"/>
      <c r="G14" s="83"/>
    </row>
    <row r="15" customFormat="1" ht="15.5" customHeight="1" spans="1:7">
      <c r="A15" s="79" t="s">
        <v>66</v>
      </c>
      <c r="B15" s="79" t="s">
        <v>67</v>
      </c>
      <c r="C15" s="162">
        <v>204.23</v>
      </c>
      <c r="D15" s="162">
        <v>204.23</v>
      </c>
      <c r="E15" s="162"/>
      <c r="F15" s="83"/>
      <c r="G15" s="83"/>
    </row>
    <row r="16" ht="15.5" customHeight="1" spans="1:7">
      <c r="A16" s="76" t="s">
        <v>68</v>
      </c>
      <c r="B16" s="76" t="s">
        <v>69</v>
      </c>
      <c r="C16" s="161">
        <v>83.702336</v>
      </c>
      <c r="D16" s="161">
        <v>83.702336</v>
      </c>
      <c r="E16" s="161"/>
      <c r="F16" s="83"/>
      <c r="G16" s="83"/>
    </row>
    <row r="17" ht="15.5" customHeight="1" spans="1:7">
      <c r="A17" s="76" t="s">
        <v>70</v>
      </c>
      <c r="B17" s="76" t="s">
        <v>71</v>
      </c>
      <c r="C17" s="161">
        <v>83.702336</v>
      </c>
      <c r="D17" s="161">
        <v>83.702336</v>
      </c>
      <c r="E17" s="161"/>
      <c r="F17" s="83"/>
      <c r="G17" s="83"/>
    </row>
    <row r="18" ht="15.5" customHeight="1" spans="1:7">
      <c r="A18" s="79" t="s">
        <v>72</v>
      </c>
      <c r="B18" s="79" t="s">
        <v>73</v>
      </c>
      <c r="C18" s="162">
        <v>16.3904</v>
      </c>
      <c r="D18" s="162">
        <v>16.3904</v>
      </c>
      <c r="E18" s="162"/>
      <c r="F18" s="102"/>
      <c r="G18" s="102"/>
    </row>
    <row r="19" ht="15.5" customHeight="1" spans="1:7">
      <c r="A19" s="79" t="s">
        <v>74</v>
      </c>
      <c r="B19" s="79" t="s">
        <v>75</v>
      </c>
      <c r="C19" s="162">
        <v>67.311936</v>
      </c>
      <c r="D19" s="162">
        <v>67.311936</v>
      </c>
      <c r="E19" s="162"/>
      <c r="F19" s="102"/>
      <c r="G19" s="102"/>
    </row>
    <row r="20" ht="15.5" customHeight="1" spans="1:7">
      <c r="A20" s="76" t="s">
        <v>76</v>
      </c>
      <c r="B20" s="76" t="s">
        <v>77</v>
      </c>
      <c r="C20" s="161">
        <v>31.56019</v>
      </c>
      <c r="D20" s="161">
        <v>31.56019</v>
      </c>
      <c r="E20" s="161"/>
      <c r="F20" s="83"/>
      <c r="G20" s="83"/>
    </row>
    <row r="21" ht="15.5" customHeight="1" spans="1:7">
      <c r="A21" s="76" t="s">
        <v>78</v>
      </c>
      <c r="B21" s="76" t="s">
        <v>79</v>
      </c>
      <c r="C21" s="161">
        <v>31.56019</v>
      </c>
      <c r="D21" s="161">
        <v>31.56019</v>
      </c>
      <c r="E21" s="163"/>
      <c r="F21" s="164"/>
      <c r="G21" s="164"/>
    </row>
    <row r="22" ht="15.5" customHeight="1" spans="1:7">
      <c r="A22" s="79" t="s">
        <v>80</v>
      </c>
      <c r="B22" s="79" t="s">
        <v>81</v>
      </c>
      <c r="C22" s="162">
        <v>9.131883</v>
      </c>
      <c r="D22" s="162">
        <v>9.131883</v>
      </c>
      <c r="E22" s="165"/>
      <c r="F22" s="164"/>
      <c r="G22" s="164"/>
    </row>
    <row r="23" ht="15.5" customHeight="1" spans="1:7">
      <c r="A23" s="79" t="s">
        <v>82</v>
      </c>
      <c r="B23" s="79" t="s">
        <v>83</v>
      </c>
      <c r="C23" s="162">
        <v>18.213592</v>
      </c>
      <c r="D23" s="162">
        <v>18.213592</v>
      </c>
      <c r="E23" s="165"/>
      <c r="F23" s="164"/>
      <c r="G23" s="164"/>
    </row>
    <row r="24" ht="15.5" customHeight="1" spans="1:7">
      <c r="A24" s="79" t="s">
        <v>84</v>
      </c>
      <c r="B24" s="79" t="s">
        <v>85</v>
      </c>
      <c r="C24" s="162">
        <v>4.214715</v>
      </c>
      <c r="D24" s="162">
        <v>4.214715</v>
      </c>
      <c r="E24" s="165"/>
      <c r="F24" s="164"/>
      <c r="G24" s="164"/>
    </row>
    <row r="25" ht="15.5" customHeight="1" spans="1:7">
      <c r="A25" s="76" t="s">
        <v>86</v>
      </c>
      <c r="B25" s="76" t="s">
        <v>87</v>
      </c>
      <c r="C25" s="161">
        <v>63.225066</v>
      </c>
      <c r="D25" s="161">
        <v>63.225066</v>
      </c>
      <c r="E25" s="163"/>
      <c r="F25" s="164"/>
      <c r="G25" s="164"/>
    </row>
    <row r="26" ht="15.5" customHeight="1" spans="1:7">
      <c r="A26" s="76" t="s">
        <v>88</v>
      </c>
      <c r="B26" s="76" t="s">
        <v>89</v>
      </c>
      <c r="C26" s="161">
        <v>63.225066</v>
      </c>
      <c r="D26" s="161">
        <v>63.225066</v>
      </c>
      <c r="E26" s="163"/>
      <c r="F26" s="164"/>
      <c r="G26" s="164"/>
    </row>
    <row r="27" ht="15.5" customHeight="1" spans="1:7">
      <c r="A27" s="79" t="s">
        <v>90</v>
      </c>
      <c r="B27" s="79" t="s">
        <v>91</v>
      </c>
      <c r="C27" s="162">
        <v>63.225066</v>
      </c>
      <c r="D27" s="162">
        <v>63.225066</v>
      </c>
      <c r="E27" s="165"/>
      <c r="F27" s="164"/>
      <c r="G27" s="164"/>
    </row>
    <row r="28" ht="15.5" customHeight="1" spans="1:7">
      <c r="A28" s="76" t="s">
        <v>92</v>
      </c>
      <c r="B28" s="76" t="s">
        <v>93</v>
      </c>
      <c r="C28" s="161">
        <v>10</v>
      </c>
      <c r="D28" s="161"/>
      <c r="E28" s="163">
        <v>10</v>
      </c>
      <c r="F28" s="164"/>
      <c r="G28" s="164"/>
    </row>
    <row r="29" ht="15.5" customHeight="1" spans="1:7">
      <c r="A29" s="76" t="s">
        <v>94</v>
      </c>
      <c r="B29" s="76" t="s">
        <v>95</v>
      </c>
      <c r="C29" s="161">
        <v>10</v>
      </c>
      <c r="D29" s="161"/>
      <c r="E29" s="163">
        <v>10</v>
      </c>
      <c r="F29" s="164"/>
      <c r="G29" s="164"/>
    </row>
    <row r="30" ht="15.5" customHeight="1" spans="1:7">
      <c r="A30" s="154" t="s">
        <v>96</v>
      </c>
      <c r="B30" s="154" t="s">
        <v>97</v>
      </c>
      <c r="C30" s="166">
        <v>10</v>
      </c>
      <c r="D30" s="166"/>
      <c r="E30" s="167">
        <v>10</v>
      </c>
      <c r="F30" s="168"/>
      <c r="G30" s="168"/>
    </row>
    <row r="31" ht="19" customHeight="1" spans="1:7">
      <c r="A31" s="169" t="s">
        <v>98</v>
      </c>
      <c r="B31" s="164"/>
      <c r="C31" s="170">
        <f>C6+C16+C20+C25+C28</f>
        <v>1407.774567</v>
      </c>
      <c r="D31" s="170">
        <f>D6+D16+D20+D25+D28</f>
        <v>1397.774567</v>
      </c>
      <c r="E31" s="170">
        <f>E6+E16+E20+E25+E28</f>
        <v>10</v>
      </c>
      <c r="F31" s="164"/>
      <c r="G31" s="16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topLeftCell="A18" workbookViewId="0">
      <selection activeCell="C10" sqref="C$1:E$1048576"/>
    </sheetView>
  </sheetViews>
  <sheetFormatPr defaultColWidth="6.875" defaultRowHeight="11.25" outlineLevelCol="4"/>
  <cols>
    <col min="1" max="1" width="19.375" style="64" customWidth="1"/>
    <col min="2" max="2" width="31.625" style="64" customWidth="1"/>
    <col min="3" max="5" width="24.125" style="148" customWidth="1"/>
    <col min="6" max="16384" width="6.875" style="64"/>
  </cols>
  <sheetData>
    <row r="1" ht="16.5" customHeight="1" spans="1:5">
      <c r="A1" s="49" t="s">
        <v>99</v>
      </c>
      <c r="B1" s="50"/>
      <c r="C1" s="149"/>
      <c r="D1" s="71"/>
      <c r="E1" s="71"/>
    </row>
    <row r="2" ht="16.5" customHeight="1" spans="1:5">
      <c r="A2" s="50"/>
      <c r="B2" s="50"/>
      <c r="C2" s="149"/>
      <c r="D2" s="71"/>
      <c r="E2" s="71"/>
    </row>
    <row r="3" ht="29.25" customHeight="1" spans="1:5">
      <c r="A3" s="73" t="s">
        <v>100</v>
      </c>
      <c r="B3" s="73"/>
      <c r="C3" s="73"/>
      <c r="D3" s="73"/>
      <c r="E3" s="73"/>
    </row>
    <row r="4" ht="26.25" customHeight="1" spans="1:5">
      <c r="A4" s="74"/>
      <c r="B4" s="74"/>
      <c r="C4" s="150"/>
      <c r="D4" s="150"/>
      <c r="E4" s="150" t="s">
        <v>2</v>
      </c>
    </row>
    <row r="5" ht="26.25" customHeight="1" spans="1:5">
      <c r="A5" s="151" t="s">
        <v>41</v>
      </c>
      <c r="B5" s="152"/>
      <c r="C5" s="94" t="s">
        <v>38</v>
      </c>
      <c r="D5" s="94" t="s">
        <v>101</v>
      </c>
      <c r="E5" s="94" t="s">
        <v>102</v>
      </c>
    </row>
    <row r="6" s="72" customFormat="1" ht="27.75" customHeight="1" spans="1:5">
      <c r="A6" s="75" t="s">
        <v>46</v>
      </c>
      <c r="B6" s="75" t="s">
        <v>47</v>
      </c>
      <c r="C6" s="153"/>
      <c r="D6" s="153"/>
      <c r="E6" s="153"/>
    </row>
    <row r="7" s="72" customFormat="1" ht="25.5" customHeight="1" spans="1:5">
      <c r="A7" s="76" t="s">
        <v>48</v>
      </c>
      <c r="B7" s="76" t="s">
        <v>49</v>
      </c>
      <c r="C7" s="92">
        <v>1254.886975</v>
      </c>
      <c r="D7" s="92"/>
      <c r="E7" s="92"/>
    </row>
    <row r="8" s="72" customFormat="1" ht="25.5" customHeight="1" spans="1:5">
      <c r="A8" s="76" t="s">
        <v>50</v>
      </c>
      <c r="B8" s="76" t="s">
        <v>51</v>
      </c>
      <c r="C8" s="92">
        <v>849.962975</v>
      </c>
      <c r="D8" s="92"/>
      <c r="E8" s="92"/>
    </row>
    <row r="9" s="72" customFormat="1" ht="25.5" customHeight="1" spans="1:5">
      <c r="A9" s="79" t="s">
        <v>52</v>
      </c>
      <c r="B9" s="79" t="s">
        <v>53</v>
      </c>
      <c r="C9" s="93">
        <v>193.799702</v>
      </c>
      <c r="D9" s="93">
        <v>183.775702</v>
      </c>
      <c r="E9" s="93">
        <v>10.024</v>
      </c>
    </row>
    <row r="10" s="72" customFormat="1" ht="25.5" customHeight="1" spans="1:5">
      <c r="A10" s="79" t="s">
        <v>54</v>
      </c>
      <c r="B10" s="79" t="s">
        <v>55</v>
      </c>
      <c r="C10" s="93">
        <v>483.763273</v>
      </c>
      <c r="D10" s="93">
        <v>305.733273</v>
      </c>
      <c r="E10" s="93">
        <v>178.03</v>
      </c>
    </row>
    <row r="11" customFormat="1" ht="25.5" customHeight="1" spans="1:5">
      <c r="A11" s="79" t="s">
        <v>56</v>
      </c>
      <c r="B11" s="79" t="s">
        <v>57</v>
      </c>
      <c r="C11" s="93">
        <v>42.4</v>
      </c>
      <c r="D11" s="93"/>
      <c r="E11" s="93">
        <v>42.4</v>
      </c>
    </row>
    <row r="12" customFormat="1" ht="25.5" customHeight="1" spans="1:5">
      <c r="A12" s="79" t="s">
        <v>58</v>
      </c>
      <c r="B12" s="79" t="s">
        <v>59</v>
      </c>
      <c r="C12" s="93">
        <v>130</v>
      </c>
      <c r="D12" s="93"/>
      <c r="E12" s="93">
        <v>130</v>
      </c>
    </row>
    <row r="13" customFormat="1" ht="25.5" customHeight="1" spans="1:5">
      <c r="A13" s="76" t="s">
        <v>60</v>
      </c>
      <c r="B13" s="76" t="s">
        <v>61</v>
      </c>
      <c r="C13" s="92">
        <v>165.094</v>
      </c>
      <c r="D13" s="92"/>
      <c r="E13" s="92"/>
    </row>
    <row r="14" ht="25.5" customHeight="1" spans="1:5">
      <c r="A14" s="79" t="s">
        <v>62</v>
      </c>
      <c r="B14" s="79" t="s">
        <v>63</v>
      </c>
      <c r="C14" s="93">
        <v>165.094</v>
      </c>
      <c r="D14" s="93"/>
      <c r="E14" s="93">
        <v>165.094</v>
      </c>
    </row>
    <row r="15" ht="25.5" customHeight="1" spans="1:5">
      <c r="A15" s="76" t="s">
        <v>64</v>
      </c>
      <c r="B15" s="76" t="s">
        <v>65</v>
      </c>
      <c r="C15" s="92">
        <v>239.83</v>
      </c>
      <c r="D15" s="92"/>
      <c r="E15" s="92"/>
    </row>
    <row r="16" ht="25.5" customHeight="1" spans="1:5">
      <c r="A16" s="79" t="s">
        <v>66</v>
      </c>
      <c r="B16" s="79" t="s">
        <v>67</v>
      </c>
      <c r="C16" s="93">
        <v>239.83</v>
      </c>
      <c r="D16" s="93"/>
      <c r="E16" s="93">
        <v>239.83</v>
      </c>
    </row>
    <row r="17" ht="25.5" customHeight="1" spans="1:5">
      <c r="A17" s="76" t="s">
        <v>68</v>
      </c>
      <c r="B17" s="76" t="s">
        <v>69</v>
      </c>
      <c r="C17" s="92">
        <v>83.702336</v>
      </c>
      <c r="D17" s="92"/>
      <c r="E17" s="92"/>
    </row>
    <row r="18" ht="25.5" customHeight="1" spans="1:5">
      <c r="A18" s="76" t="s">
        <v>70</v>
      </c>
      <c r="B18" s="76" t="s">
        <v>71</v>
      </c>
      <c r="C18" s="92">
        <v>83.702336</v>
      </c>
      <c r="D18" s="92"/>
      <c r="E18" s="92"/>
    </row>
    <row r="19" ht="25.5" customHeight="1" spans="1:5">
      <c r="A19" s="79" t="s">
        <v>72</v>
      </c>
      <c r="B19" s="79" t="s">
        <v>73</v>
      </c>
      <c r="C19" s="93">
        <v>16.3904</v>
      </c>
      <c r="D19" s="93">
        <v>15.152</v>
      </c>
      <c r="E19" s="93">
        <v>1.2384</v>
      </c>
    </row>
    <row r="20" ht="25.5" customHeight="1" spans="1:5">
      <c r="A20" s="79" t="s">
        <v>74</v>
      </c>
      <c r="B20" s="79" t="s">
        <v>75</v>
      </c>
      <c r="C20" s="93">
        <v>67.311936</v>
      </c>
      <c r="D20" s="93">
        <v>67.311936</v>
      </c>
      <c r="E20" s="93"/>
    </row>
    <row r="21" ht="25.5" customHeight="1" spans="1:5">
      <c r="A21" s="76" t="s">
        <v>76</v>
      </c>
      <c r="B21" s="76" t="s">
        <v>77</v>
      </c>
      <c r="C21" s="92">
        <v>31.56019</v>
      </c>
      <c r="D21" s="92"/>
      <c r="E21" s="92"/>
    </row>
    <row r="22" ht="25.5" customHeight="1" spans="1:5">
      <c r="A22" s="76" t="s">
        <v>78</v>
      </c>
      <c r="B22" s="76" t="s">
        <v>79</v>
      </c>
      <c r="C22" s="92">
        <v>31.56019</v>
      </c>
      <c r="D22" s="92"/>
      <c r="E22" s="92"/>
    </row>
    <row r="23" ht="25.5" customHeight="1" spans="1:5">
      <c r="A23" s="79" t="s">
        <v>80</v>
      </c>
      <c r="B23" s="79" t="s">
        <v>81</v>
      </c>
      <c r="C23" s="93">
        <v>9.131883</v>
      </c>
      <c r="D23" s="93">
        <v>9.131883</v>
      </c>
      <c r="E23" s="93"/>
    </row>
    <row r="24" ht="25.5" customHeight="1" spans="1:5">
      <c r="A24" s="79" t="s">
        <v>82</v>
      </c>
      <c r="B24" s="79" t="s">
        <v>83</v>
      </c>
      <c r="C24" s="93">
        <v>18.213592</v>
      </c>
      <c r="D24" s="93">
        <v>18.213592</v>
      </c>
      <c r="E24" s="93"/>
    </row>
    <row r="25" ht="25.5" customHeight="1" spans="1:5">
      <c r="A25" s="79" t="s">
        <v>84</v>
      </c>
      <c r="B25" s="79" t="s">
        <v>85</v>
      </c>
      <c r="C25" s="93">
        <v>4.214715</v>
      </c>
      <c r="D25" s="93">
        <v>4.214715</v>
      </c>
      <c r="E25" s="93"/>
    </row>
    <row r="26" ht="25.5" customHeight="1" spans="1:5">
      <c r="A26" s="76" t="s">
        <v>86</v>
      </c>
      <c r="B26" s="76" t="s">
        <v>87</v>
      </c>
      <c r="C26" s="92">
        <v>63.225066</v>
      </c>
      <c r="D26" s="92"/>
      <c r="E26" s="92"/>
    </row>
    <row r="27" ht="25.5" customHeight="1" spans="1:5">
      <c r="A27" s="76" t="s">
        <v>88</v>
      </c>
      <c r="B27" s="76" t="s">
        <v>89</v>
      </c>
      <c r="C27" s="92">
        <v>63.225066</v>
      </c>
      <c r="D27" s="92"/>
      <c r="E27" s="92"/>
    </row>
    <row r="28" ht="25.5" customHeight="1" spans="1:5">
      <c r="A28" s="79" t="s">
        <v>90</v>
      </c>
      <c r="B28" s="79" t="s">
        <v>91</v>
      </c>
      <c r="C28" s="93">
        <v>63.225066</v>
      </c>
      <c r="D28" s="93">
        <v>63.225066</v>
      </c>
      <c r="E28" s="93"/>
    </row>
    <row r="29" ht="25.5" customHeight="1" spans="1:5">
      <c r="A29" s="76" t="s">
        <v>92</v>
      </c>
      <c r="B29" s="76" t="s">
        <v>93</v>
      </c>
      <c r="C29" s="92">
        <v>10</v>
      </c>
      <c r="D29" s="92"/>
      <c r="E29" s="92"/>
    </row>
    <row r="30" ht="25.5" customHeight="1" spans="1:5">
      <c r="A30" s="76" t="s">
        <v>94</v>
      </c>
      <c r="B30" s="76" t="s">
        <v>95</v>
      </c>
      <c r="C30" s="92">
        <v>10</v>
      </c>
      <c r="D30" s="92"/>
      <c r="E30" s="92"/>
    </row>
    <row r="31" ht="18" customHeight="1" spans="1:5">
      <c r="A31" s="154" t="s">
        <v>96</v>
      </c>
      <c r="B31" s="154" t="s">
        <v>97</v>
      </c>
      <c r="C31" s="155">
        <v>10</v>
      </c>
      <c r="D31" s="155"/>
      <c r="E31" s="155">
        <v>10</v>
      </c>
    </row>
    <row r="32" ht="19" customHeight="1" spans="1:5">
      <c r="A32" s="156" t="s">
        <v>98</v>
      </c>
      <c r="B32" s="157"/>
      <c r="C32" s="158">
        <f>C7+C17+C21+C26+C29</f>
        <v>1443.374567</v>
      </c>
      <c r="D32" s="158">
        <f>SUM(D7:D31)</f>
        <v>666.758167</v>
      </c>
      <c r="E32" s="158">
        <f>SUM(E7:E31)</f>
        <v>776.6164</v>
      </c>
    </row>
  </sheetData>
  <mergeCells count="6">
    <mergeCell ref="A3:E3"/>
    <mergeCell ref="A5:B5"/>
    <mergeCell ref="A32:B3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1" workbookViewId="0">
      <selection activeCell="F28" sqref="F28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137" customWidth="1"/>
    <col min="5" max="5" width="17.125" style="137" customWidth="1"/>
    <col min="6" max="6" width="17.125" style="64" customWidth="1"/>
    <col min="7" max="16384" width="6.875" style="64"/>
  </cols>
  <sheetData>
    <row r="1" ht="16.5" customHeight="1" spans="1:6">
      <c r="A1" s="74" t="s">
        <v>103</v>
      </c>
      <c r="B1" s="138"/>
      <c r="C1" s="138"/>
      <c r="D1" s="139"/>
      <c r="E1" s="139"/>
      <c r="F1" s="140"/>
    </row>
    <row r="2" ht="18.75" customHeight="1" spans="1:6">
      <c r="A2" s="141"/>
      <c r="B2" s="138"/>
      <c r="C2" s="138"/>
      <c r="D2" s="139"/>
      <c r="E2" s="139"/>
      <c r="F2" s="140"/>
    </row>
    <row r="3" ht="21" customHeight="1" spans="1:6">
      <c r="A3" s="97" t="s">
        <v>104</v>
      </c>
      <c r="B3" s="97"/>
      <c r="C3" s="97"/>
      <c r="D3" s="142"/>
      <c r="E3" s="142"/>
      <c r="F3" s="97"/>
    </row>
    <row r="4" ht="14.25" customHeight="1" spans="1:6">
      <c r="A4" s="143"/>
      <c r="B4" s="143"/>
      <c r="C4" s="143"/>
      <c r="D4" s="144"/>
      <c r="E4" s="144"/>
      <c r="F4" s="99" t="s">
        <v>2</v>
      </c>
    </row>
    <row r="5" ht="24" customHeight="1" spans="1:6">
      <c r="A5" s="188" t="s">
        <v>3</v>
      </c>
      <c r="B5" s="75"/>
      <c r="C5" s="188" t="s">
        <v>4</v>
      </c>
      <c r="D5" s="123"/>
      <c r="E5" s="123"/>
      <c r="F5" s="75"/>
    </row>
    <row r="6" ht="24" customHeight="1" spans="1:6">
      <c r="A6" s="188" t="s">
        <v>5</v>
      </c>
      <c r="B6" s="188" t="s">
        <v>6</v>
      </c>
      <c r="C6" s="75" t="s">
        <v>41</v>
      </c>
      <c r="D6" s="123" t="s">
        <v>6</v>
      </c>
      <c r="E6" s="123"/>
      <c r="F6" s="75"/>
    </row>
    <row r="7" ht="24" customHeight="1" spans="1:6">
      <c r="A7" s="75"/>
      <c r="B7" s="75"/>
      <c r="C7" s="75"/>
      <c r="D7" s="123" t="s">
        <v>105</v>
      </c>
      <c r="E7" s="123" t="s">
        <v>42</v>
      </c>
      <c r="F7" s="75" t="s">
        <v>106</v>
      </c>
    </row>
    <row r="8" ht="28.5" customHeight="1" spans="1:6">
      <c r="A8" s="83" t="s">
        <v>11</v>
      </c>
      <c r="B8" s="127">
        <v>1397.774567</v>
      </c>
      <c r="C8" s="77" t="s">
        <v>12</v>
      </c>
      <c r="D8" s="145"/>
      <c r="E8" s="145"/>
      <c r="F8" s="87"/>
    </row>
    <row r="9" ht="28.5" customHeight="1" spans="1:6">
      <c r="A9" s="83" t="s">
        <v>13</v>
      </c>
      <c r="B9" s="127">
        <v>10</v>
      </c>
      <c r="C9" s="77" t="s">
        <v>15</v>
      </c>
      <c r="D9" s="145"/>
      <c r="E9" s="145"/>
      <c r="F9" s="87"/>
    </row>
    <row r="10" ht="28.5" customHeight="1" spans="1:6">
      <c r="A10" s="83"/>
      <c r="B10" s="83"/>
      <c r="C10" s="77" t="s">
        <v>17</v>
      </c>
      <c r="D10" s="145"/>
      <c r="E10" s="145"/>
      <c r="F10" s="87"/>
    </row>
    <row r="11" ht="28.5" customHeight="1" spans="1:6">
      <c r="A11" s="83"/>
      <c r="B11" s="83"/>
      <c r="C11" s="83" t="s">
        <v>19</v>
      </c>
      <c r="D11" s="123"/>
      <c r="E11" s="123"/>
      <c r="F11" s="87"/>
    </row>
    <row r="12" ht="28.5" customHeight="1" spans="1:6">
      <c r="A12" s="83"/>
      <c r="B12" s="83"/>
      <c r="C12" s="77" t="s">
        <v>20</v>
      </c>
      <c r="D12" s="145"/>
      <c r="E12" s="145"/>
      <c r="F12" s="87"/>
    </row>
    <row r="13" ht="28.5" customHeight="1" spans="1:6">
      <c r="A13" s="83"/>
      <c r="B13" s="83"/>
      <c r="C13" s="77" t="s">
        <v>21</v>
      </c>
      <c r="D13" s="145"/>
      <c r="E13" s="145"/>
      <c r="F13" s="87"/>
    </row>
    <row r="14" ht="28.5" customHeight="1" spans="1:6">
      <c r="A14" s="83"/>
      <c r="B14" s="83"/>
      <c r="C14" s="83" t="s">
        <v>22</v>
      </c>
      <c r="D14" s="127">
        <v>1254.886975</v>
      </c>
      <c r="E14" s="127">
        <v>1254.886975</v>
      </c>
      <c r="F14" s="83"/>
    </row>
    <row r="15" ht="28.5" customHeight="1" spans="1:6">
      <c r="A15" s="83"/>
      <c r="B15" s="83"/>
      <c r="C15" s="83" t="s">
        <v>23</v>
      </c>
      <c r="D15" s="127">
        <v>83.702336</v>
      </c>
      <c r="E15" s="127">
        <v>83.702336</v>
      </c>
      <c r="F15" s="83"/>
    </row>
    <row r="16" ht="28.5" customHeight="1" spans="1:6">
      <c r="A16" s="83"/>
      <c r="B16" s="83"/>
      <c r="C16" s="77" t="s">
        <v>24</v>
      </c>
      <c r="D16" s="127">
        <v>31.56019</v>
      </c>
      <c r="E16" s="127">
        <v>31.56019</v>
      </c>
      <c r="F16" s="83"/>
    </row>
    <row r="17" ht="28.5" customHeight="1" spans="1:6">
      <c r="A17" s="83"/>
      <c r="B17" s="83"/>
      <c r="C17" s="77" t="s">
        <v>25</v>
      </c>
      <c r="D17" s="127"/>
      <c r="E17" s="127"/>
      <c r="F17" s="83"/>
    </row>
    <row r="18" ht="28.5" customHeight="1" spans="1:6">
      <c r="A18" s="83"/>
      <c r="B18" s="83"/>
      <c r="C18" s="83" t="s">
        <v>26</v>
      </c>
      <c r="D18" s="146"/>
      <c r="E18" s="146"/>
      <c r="F18" s="83"/>
    </row>
    <row r="19" ht="28.5" customHeight="1" spans="1:6">
      <c r="A19" s="83"/>
      <c r="B19" s="83"/>
      <c r="C19" s="83" t="s">
        <v>27</v>
      </c>
      <c r="D19" s="147"/>
      <c r="E19" s="147"/>
      <c r="F19" s="83"/>
    </row>
    <row r="20" ht="28.5" customHeight="1" spans="1:6">
      <c r="A20" s="83"/>
      <c r="B20" s="83"/>
      <c r="C20" s="83" t="s">
        <v>28</v>
      </c>
      <c r="D20" s="123"/>
      <c r="E20" s="123"/>
      <c r="F20" s="83"/>
    </row>
    <row r="21" ht="28.5" customHeight="1" spans="1:6">
      <c r="A21" s="83"/>
      <c r="B21" s="83"/>
      <c r="C21" s="83" t="s">
        <v>107</v>
      </c>
      <c r="D21" s="146"/>
      <c r="E21" s="146"/>
      <c r="F21" s="83"/>
    </row>
    <row r="22" ht="28.5" customHeight="1" spans="1:6">
      <c r="A22" s="83"/>
      <c r="B22" s="83"/>
      <c r="C22" s="83" t="s">
        <v>30</v>
      </c>
      <c r="D22" s="147"/>
      <c r="E22" s="147"/>
      <c r="F22" s="83"/>
    </row>
    <row r="23" ht="28.5" customHeight="1" spans="1:6">
      <c r="A23" s="83"/>
      <c r="B23" s="83"/>
      <c r="C23" s="83" t="s">
        <v>31</v>
      </c>
      <c r="D23" s="123"/>
      <c r="E23" s="123"/>
      <c r="F23" s="83"/>
    </row>
    <row r="24" ht="28.5" customHeight="1" spans="1:6">
      <c r="A24" s="83"/>
      <c r="B24" s="83"/>
      <c r="C24" s="83" t="s">
        <v>32</v>
      </c>
      <c r="D24" s="146"/>
      <c r="E24" s="146"/>
      <c r="F24" s="83"/>
    </row>
    <row r="25" ht="28.5" customHeight="1" spans="1:6">
      <c r="A25" s="83"/>
      <c r="B25" s="83"/>
      <c r="C25" s="83" t="s">
        <v>33</v>
      </c>
      <c r="D25" s="127">
        <v>63.225066</v>
      </c>
      <c r="E25" s="127">
        <v>63.225066</v>
      </c>
      <c r="F25" s="83"/>
    </row>
    <row r="26" ht="28.5" customHeight="1" spans="1:6">
      <c r="A26" s="83"/>
      <c r="B26" s="83"/>
      <c r="C26" s="83" t="s">
        <v>34</v>
      </c>
      <c r="D26" s="123"/>
      <c r="E26" s="123"/>
      <c r="F26" s="83"/>
    </row>
    <row r="27" ht="28.5" customHeight="1" spans="1:6">
      <c r="A27" s="83"/>
      <c r="B27" s="83"/>
      <c r="C27" s="83" t="s">
        <v>35</v>
      </c>
      <c r="D27" s="123"/>
      <c r="E27" s="123"/>
      <c r="F27" s="83"/>
    </row>
    <row r="28" ht="28.5" customHeight="1" spans="1:6">
      <c r="A28" s="83"/>
      <c r="B28" s="83"/>
      <c r="C28" s="83" t="s">
        <v>36</v>
      </c>
      <c r="D28" s="127">
        <v>10</v>
      </c>
      <c r="E28" s="127"/>
      <c r="F28" s="93">
        <v>10</v>
      </c>
    </row>
    <row r="29" ht="28.5" customHeight="1" spans="1:6">
      <c r="A29" s="75" t="s">
        <v>37</v>
      </c>
      <c r="B29" s="123">
        <f>SUM(B8:B28)</f>
        <v>1407.774567</v>
      </c>
      <c r="C29" s="123" t="s">
        <v>38</v>
      </c>
      <c r="D29" s="123">
        <f>SUM(D14:D28)</f>
        <v>1443.374567</v>
      </c>
      <c r="E29" s="123">
        <f>SUM(E14:E28)</f>
        <v>1433.374567</v>
      </c>
      <c r="F29" s="123">
        <f>SUM(F14:F28)</f>
        <v>10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topLeftCell="A10" workbookViewId="0">
      <selection activeCell="K17" sqref="K17:K28"/>
    </sheetView>
  </sheetViews>
  <sheetFormatPr defaultColWidth="6.875" defaultRowHeight="11.25"/>
  <cols>
    <col min="1" max="1" width="10.125" style="64" customWidth="1"/>
    <col min="2" max="2" width="32.625" style="64" customWidth="1"/>
    <col min="3" max="5" width="10" style="117" customWidth="1"/>
    <col min="6" max="8" width="10" style="64" customWidth="1"/>
    <col min="9" max="9" width="10.875" style="118" customWidth="1"/>
    <col min="10" max="10" width="10.3333333333333" style="118" customWidth="1"/>
    <col min="11" max="11" width="10.875" style="118" customWidth="1"/>
    <col min="12" max="16384" width="6.875" style="64"/>
  </cols>
  <sheetData>
    <row r="1" ht="16.5" customHeight="1" spans="1:11">
      <c r="A1" s="49" t="s">
        <v>108</v>
      </c>
      <c r="B1" s="50"/>
      <c r="C1" s="119"/>
      <c r="D1" s="119"/>
      <c r="E1" s="119"/>
      <c r="F1" s="50"/>
      <c r="G1" s="50"/>
      <c r="H1" s="50"/>
      <c r="I1" s="131"/>
      <c r="J1" s="131"/>
      <c r="K1" s="131"/>
    </row>
    <row r="2" ht="16.5" customHeight="1" spans="1:11">
      <c r="A2" s="50"/>
      <c r="B2" s="50"/>
      <c r="C2" s="119"/>
      <c r="D2" s="119"/>
      <c r="E2" s="119"/>
      <c r="F2" s="50"/>
      <c r="G2" s="50"/>
      <c r="H2" s="50"/>
      <c r="I2" s="131"/>
      <c r="J2" s="131"/>
      <c r="K2" s="131"/>
    </row>
    <row r="3" ht="29.25" customHeight="1" spans="1:11">
      <c r="A3" s="73" t="s">
        <v>109</v>
      </c>
      <c r="B3" s="73"/>
      <c r="C3" s="120"/>
      <c r="D3" s="120"/>
      <c r="E3" s="120"/>
      <c r="F3" s="73"/>
      <c r="G3" s="73"/>
      <c r="H3" s="73"/>
      <c r="I3" s="132"/>
      <c r="J3" s="132"/>
      <c r="K3" s="132"/>
    </row>
    <row r="4" ht="26.25" customHeight="1" spans="1:11">
      <c r="A4" s="121"/>
      <c r="B4" s="121"/>
      <c r="C4" s="122"/>
      <c r="D4" s="122"/>
      <c r="E4" s="122"/>
      <c r="F4" s="121"/>
      <c r="G4" s="121"/>
      <c r="H4" s="121"/>
      <c r="I4" s="133"/>
      <c r="J4" s="134" t="s">
        <v>2</v>
      </c>
      <c r="K4" s="134"/>
    </row>
    <row r="5" ht="26.25" customHeight="1" spans="1:11">
      <c r="A5" s="75" t="s">
        <v>41</v>
      </c>
      <c r="B5" s="75"/>
      <c r="C5" s="123" t="s">
        <v>110</v>
      </c>
      <c r="D5" s="123"/>
      <c r="E5" s="123"/>
      <c r="F5" s="75" t="s">
        <v>111</v>
      </c>
      <c r="G5" s="75"/>
      <c r="H5" s="75"/>
      <c r="I5" s="135" t="s">
        <v>112</v>
      </c>
      <c r="J5" s="135"/>
      <c r="K5" s="135"/>
    </row>
    <row r="6" s="72" customFormat="1" ht="30.75" customHeight="1" spans="1:11">
      <c r="A6" s="75" t="s">
        <v>46</v>
      </c>
      <c r="B6" s="75" t="s">
        <v>47</v>
      </c>
      <c r="C6" s="123" t="s">
        <v>98</v>
      </c>
      <c r="D6" s="123" t="s">
        <v>101</v>
      </c>
      <c r="E6" s="123" t="s">
        <v>102</v>
      </c>
      <c r="F6" s="75" t="s">
        <v>98</v>
      </c>
      <c r="G6" s="75" t="s">
        <v>101</v>
      </c>
      <c r="H6" s="75" t="s">
        <v>102</v>
      </c>
      <c r="I6" s="135" t="s">
        <v>98</v>
      </c>
      <c r="J6" s="135" t="s">
        <v>101</v>
      </c>
      <c r="K6" s="135" t="s">
        <v>102</v>
      </c>
    </row>
    <row r="7" s="72" customFormat="1" ht="25.5" customHeight="1" spans="1:11">
      <c r="A7" s="76" t="s">
        <v>48</v>
      </c>
      <c r="B7" s="76" t="s">
        <v>49</v>
      </c>
      <c r="C7" s="124">
        <v>2289.01</v>
      </c>
      <c r="D7" s="124">
        <v>1616.02</v>
      </c>
      <c r="E7" s="124">
        <v>672.99</v>
      </c>
      <c r="F7" s="125">
        <v>1219.286975</v>
      </c>
      <c r="G7" s="125">
        <v>489.508975</v>
      </c>
      <c r="H7" s="125">
        <v>729.778</v>
      </c>
      <c r="I7" s="136">
        <f>(F7-C7)/C7*100%</f>
        <v>-0.467329992005277</v>
      </c>
      <c r="J7" s="136">
        <f>(G7-D7)/D7*100%</f>
        <v>-0.697089779210653</v>
      </c>
      <c r="K7" s="136">
        <f>(H7-E7)/E7*100%</f>
        <v>0.0843816401432414</v>
      </c>
    </row>
    <row r="8" s="72" customFormat="1" ht="25.5" customHeight="1" spans="1:11">
      <c r="A8" s="76" t="s">
        <v>50</v>
      </c>
      <c r="B8" s="76" t="s">
        <v>51</v>
      </c>
      <c r="C8" s="124">
        <v>1890.43</v>
      </c>
      <c r="D8" s="124">
        <v>1616.02</v>
      </c>
      <c r="E8" s="124">
        <v>274.42</v>
      </c>
      <c r="F8" s="125">
        <v>849.962975</v>
      </c>
      <c r="G8" s="125">
        <v>489.508975</v>
      </c>
      <c r="H8" s="125">
        <v>360.454</v>
      </c>
      <c r="I8" s="136">
        <f t="shared" ref="I8:I29" si="0">(F8-C8)/C8*100%</f>
        <v>-0.550386433245346</v>
      </c>
      <c r="J8" s="136">
        <f t="shared" ref="J8:J29" si="1">(G8-D8)/D8*100%</f>
        <v>-0.697089779210653</v>
      </c>
      <c r="K8" s="136">
        <f>(H8-E8)/E8*100%</f>
        <v>0.313512134684061</v>
      </c>
    </row>
    <row r="9" s="72" customFormat="1" ht="25.5" customHeight="1" spans="1:11">
      <c r="A9" s="79" t="s">
        <v>52</v>
      </c>
      <c r="B9" s="79" t="s">
        <v>53</v>
      </c>
      <c r="C9" s="126">
        <v>195.65</v>
      </c>
      <c r="D9" s="126">
        <v>186.63</v>
      </c>
      <c r="E9" s="126">
        <v>9.02</v>
      </c>
      <c r="F9" s="127">
        <v>193.799702</v>
      </c>
      <c r="G9" s="127">
        <v>183.775702</v>
      </c>
      <c r="H9" s="127">
        <v>10.024</v>
      </c>
      <c r="I9" s="136">
        <f t="shared" si="0"/>
        <v>-0.00945718374648612</v>
      </c>
      <c r="J9" s="136">
        <f t="shared" si="1"/>
        <v>-0.0152938862990945</v>
      </c>
      <c r="K9" s="136">
        <f>(H9-E9)/E9*100%</f>
        <v>0.111308203991131</v>
      </c>
    </row>
    <row r="10" s="72" customFormat="1" ht="25.5" customHeight="1" spans="1:11">
      <c r="A10" s="79" t="s">
        <v>54</v>
      </c>
      <c r="B10" s="79" t="s">
        <v>55</v>
      </c>
      <c r="C10" s="126">
        <v>1452.24</v>
      </c>
      <c r="D10" s="126">
        <v>1429.39</v>
      </c>
      <c r="E10" s="126">
        <v>22.85</v>
      </c>
      <c r="F10" s="127">
        <v>483.763273</v>
      </c>
      <c r="G10" s="127">
        <v>305.733273</v>
      </c>
      <c r="H10" s="127">
        <v>178.03</v>
      </c>
      <c r="I10" s="136">
        <f t="shared" si="0"/>
        <v>-0.666884762160524</v>
      </c>
      <c r="J10" s="136">
        <f t="shared" si="1"/>
        <v>-0.78610926828927</v>
      </c>
      <c r="K10" s="136">
        <f>(H10-E10)/E10*100%</f>
        <v>6.79124726477024</v>
      </c>
    </row>
    <row r="11" s="72" customFormat="1" ht="25.5" customHeight="1" spans="1:11">
      <c r="A11" s="79" t="s">
        <v>56</v>
      </c>
      <c r="B11" s="79" t="s">
        <v>57</v>
      </c>
      <c r="C11" s="124"/>
      <c r="D11" s="124"/>
      <c r="E11" s="124"/>
      <c r="F11" s="127">
        <v>42.4</v>
      </c>
      <c r="G11" s="127"/>
      <c r="H11" s="127">
        <v>42.4</v>
      </c>
      <c r="I11" s="136"/>
      <c r="J11" s="136"/>
      <c r="K11" s="136"/>
    </row>
    <row r="12" customFormat="1" ht="25.5" customHeight="1" spans="1:11">
      <c r="A12" s="79" t="s">
        <v>58</v>
      </c>
      <c r="B12" s="79" t="s">
        <v>59</v>
      </c>
      <c r="C12" s="124">
        <v>151</v>
      </c>
      <c r="D12" s="124"/>
      <c r="E12" s="124">
        <v>151</v>
      </c>
      <c r="F12" s="127">
        <v>130</v>
      </c>
      <c r="G12" s="127"/>
      <c r="H12" s="127">
        <v>130</v>
      </c>
      <c r="I12" s="136">
        <f t="shared" si="0"/>
        <v>-0.139072847682119</v>
      </c>
      <c r="J12" s="136"/>
      <c r="K12" s="136">
        <f>(H12-E12)/E12*100%</f>
        <v>-0.139072847682119</v>
      </c>
    </row>
    <row r="13" ht="25.5" customHeight="1" spans="1:11">
      <c r="A13" s="76" t="s">
        <v>60</v>
      </c>
      <c r="B13" s="76" t="s">
        <v>61</v>
      </c>
      <c r="C13" s="126">
        <v>52.8</v>
      </c>
      <c r="D13" s="126"/>
      <c r="E13" s="126">
        <v>52.8</v>
      </c>
      <c r="F13" s="125">
        <v>165.094</v>
      </c>
      <c r="G13" s="125"/>
      <c r="H13" s="125">
        <v>165.094</v>
      </c>
      <c r="I13" s="136">
        <f t="shared" si="0"/>
        <v>2.1267803030303</v>
      </c>
      <c r="J13" s="136"/>
      <c r="K13" s="136">
        <f>(H13-E13)/E13*100%</f>
        <v>2.1267803030303</v>
      </c>
    </row>
    <row r="14" ht="25.5" customHeight="1" spans="1:11">
      <c r="A14" s="79" t="s">
        <v>62</v>
      </c>
      <c r="B14" s="79" t="s">
        <v>63</v>
      </c>
      <c r="C14" s="126">
        <v>52.8</v>
      </c>
      <c r="D14" s="126"/>
      <c r="E14" s="126">
        <v>52.8</v>
      </c>
      <c r="F14" s="127">
        <v>165.094</v>
      </c>
      <c r="G14" s="127"/>
      <c r="H14" s="127">
        <v>165.094</v>
      </c>
      <c r="I14" s="136">
        <f t="shared" si="0"/>
        <v>2.1267803030303</v>
      </c>
      <c r="J14" s="136"/>
      <c r="K14" s="136">
        <f>(H14-E14)/E14*100%</f>
        <v>2.1267803030303</v>
      </c>
    </row>
    <row r="15" ht="25.5" customHeight="1" spans="1:11">
      <c r="A15" s="76" t="s">
        <v>64</v>
      </c>
      <c r="B15" s="76" t="s">
        <v>65</v>
      </c>
      <c r="C15" s="124">
        <v>345.78</v>
      </c>
      <c r="D15" s="124"/>
      <c r="E15" s="124">
        <v>345.78</v>
      </c>
      <c r="F15" s="125">
        <v>204.23</v>
      </c>
      <c r="G15" s="125"/>
      <c r="H15" s="125">
        <v>204.23</v>
      </c>
      <c r="I15" s="136">
        <f t="shared" si="0"/>
        <v>-0.409364335704783</v>
      </c>
      <c r="J15" s="136"/>
      <c r="K15" s="136">
        <f>(H15-E15)/E15*100%</f>
        <v>-0.409364335704783</v>
      </c>
    </row>
    <row r="16" ht="25.5" customHeight="1" spans="1:11">
      <c r="A16" s="79" t="s">
        <v>66</v>
      </c>
      <c r="B16" s="79" t="s">
        <v>67</v>
      </c>
      <c r="C16" s="126">
        <v>345.78</v>
      </c>
      <c r="D16" s="126"/>
      <c r="E16" s="126">
        <v>345.78</v>
      </c>
      <c r="F16" s="127">
        <v>204.23</v>
      </c>
      <c r="G16" s="127"/>
      <c r="H16" s="127">
        <v>204.23</v>
      </c>
      <c r="I16" s="136">
        <f t="shared" si="0"/>
        <v>-0.409364335704783</v>
      </c>
      <c r="J16" s="136"/>
      <c r="K16" s="136">
        <f>(H16-E16)/E16*100%</f>
        <v>-0.409364335704783</v>
      </c>
    </row>
    <row r="17" ht="25.5" customHeight="1" spans="1:11">
      <c r="A17" s="76" t="s">
        <v>68</v>
      </c>
      <c r="B17" s="76" t="s">
        <v>69</v>
      </c>
      <c r="C17" s="126">
        <v>339.51</v>
      </c>
      <c r="D17" s="126">
        <v>339.51</v>
      </c>
      <c r="E17" s="126"/>
      <c r="F17" s="125">
        <v>83.702336</v>
      </c>
      <c r="G17" s="125">
        <v>82.463936</v>
      </c>
      <c r="H17" s="125">
        <v>1.2384</v>
      </c>
      <c r="I17" s="136">
        <f t="shared" si="0"/>
        <v>-0.753461353126565</v>
      </c>
      <c r="J17" s="136">
        <f t="shared" si="1"/>
        <v>-0.757108962917145</v>
      </c>
      <c r="K17" s="136"/>
    </row>
    <row r="18" ht="25.5" customHeight="1" spans="1:11">
      <c r="A18" s="76" t="s">
        <v>70</v>
      </c>
      <c r="B18" s="76" t="s">
        <v>71</v>
      </c>
      <c r="C18" s="124">
        <v>339.51</v>
      </c>
      <c r="D18" s="124">
        <v>339.51</v>
      </c>
      <c r="E18" s="124"/>
      <c r="F18" s="125">
        <v>83.702336</v>
      </c>
      <c r="G18" s="125">
        <v>82.463936</v>
      </c>
      <c r="H18" s="125">
        <v>1.2384</v>
      </c>
      <c r="I18" s="136">
        <f t="shared" si="0"/>
        <v>-0.753461353126565</v>
      </c>
      <c r="J18" s="136">
        <f t="shared" si="1"/>
        <v>-0.757108962917145</v>
      </c>
      <c r="K18" s="136"/>
    </row>
    <row r="19" ht="25.5" customHeight="1" spans="1:11">
      <c r="A19" s="79" t="s">
        <v>72</v>
      </c>
      <c r="B19" s="79" t="s">
        <v>73</v>
      </c>
      <c r="C19" s="124">
        <v>1.86</v>
      </c>
      <c r="D19" s="124">
        <v>1.86</v>
      </c>
      <c r="E19" s="124"/>
      <c r="F19" s="127">
        <v>16.3904</v>
      </c>
      <c r="G19" s="127">
        <v>15.152</v>
      </c>
      <c r="H19" s="127">
        <v>1.2384</v>
      </c>
      <c r="I19" s="136">
        <f t="shared" si="0"/>
        <v>7.81204301075269</v>
      </c>
      <c r="J19" s="136">
        <f t="shared" si="1"/>
        <v>7.14623655913978</v>
      </c>
      <c r="K19" s="136"/>
    </row>
    <row r="20" ht="25.5" customHeight="1" spans="1:11">
      <c r="A20" s="79" t="s">
        <v>74</v>
      </c>
      <c r="B20" s="79" t="s">
        <v>75</v>
      </c>
      <c r="C20" s="124">
        <v>231.44</v>
      </c>
      <c r="D20" s="124">
        <v>231.44</v>
      </c>
      <c r="E20" s="124"/>
      <c r="F20" s="127">
        <v>67.311936</v>
      </c>
      <c r="G20" s="127">
        <v>67.311936</v>
      </c>
      <c r="H20" s="127"/>
      <c r="I20" s="136">
        <f t="shared" si="0"/>
        <v>-0.709160318008987</v>
      </c>
      <c r="J20" s="136">
        <f t="shared" si="1"/>
        <v>-0.709160318008987</v>
      </c>
      <c r="K20" s="136"/>
    </row>
    <row r="21" ht="25.5" customHeight="1" spans="1:11">
      <c r="A21" s="76" t="s">
        <v>76</v>
      </c>
      <c r="B21" s="76" t="s">
        <v>77</v>
      </c>
      <c r="C21" s="124">
        <v>97.85</v>
      </c>
      <c r="D21" s="124">
        <v>97.85</v>
      </c>
      <c r="E21" s="124"/>
      <c r="F21" s="125">
        <v>31.56019</v>
      </c>
      <c r="G21" s="125">
        <v>31.56019</v>
      </c>
      <c r="H21" s="125"/>
      <c r="I21" s="136">
        <f t="shared" si="0"/>
        <v>-0.677463566683699</v>
      </c>
      <c r="J21" s="136">
        <f t="shared" si="1"/>
        <v>-0.677463566683699</v>
      </c>
      <c r="K21" s="136"/>
    </row>
    <row r="22" ht="25.5" customHeight="1" spans="1:11">
      <c r="A22" s="76" t="s">
        <v>78</v>
      </c>
      <c r="B22" s="76" t="s">
        <v>79</v>
      </c>
      <c r="C22" s="124">
        <v>97.85</v>
      </c>
      <c r="D22" s="124">
        <v>97.85</v>
      </c>
      <c r="E22" s="124"/>
      <c r="F22" s="125">
        <v>31.56019</v>
      </c>
      <c r="G22" s="125">
        <v>31.56019</v>
      </c>
      <c r="H22" s="125"/>
      <c r="I22" s="136">
        <f t="shared" si="0"/>
        <v>-0.677463566683699</v>
      </c>
      <c r="J22" s="136">
        <f t="shared" si="1"/>
        <v>-0.677463566683699</v>
      </c>
      <c r="K22" s="136"/>
    </row>
    <row r="23" ht="25.5" customHeight="1" spans="1:11">
      <c r="A23" s="79" t="s">
        <v>80</v>
      </c>
      <c r="B23" s="79" t="s">
        <v>81</v>
      </c>
      <c r="C23" s="124">
        <v>8.29</v>
      </c>
      <c r="D23" s="124">
        <v>8.29</v>
      </c>
      <c r="E23" s="124"/>
      <c r="F23" s="127">
        <v>9.131883</v>
      </c>
      <c r="G23" s="127">
        <v>9.131883</v>
      </c>
      <c r="H23" s="127"/>
      <c r="I23" s="136">
        <f t="shared" si="0"/>
        <v>0.101554041013269</v>
      </c>
      <c r="J23" s="136">
        <f t="shared" si="1"/>
        <v>0.101554041013269</v>
      </c>
      <c r="K23" s="136"/>
    </row>
    <row r="24" ht="25.5" customHeight="1" spans="1:11">
      <c r="A24" s="79" t="s">
        <v>82</v>
      </c>
      <c r="B24" s="79" t="s">
        <v>83</v>
      </c>
      <c r="C24" s="124">
        <v>85.74</v>
      </c>
      <c r="D24" s="124">
        <v>85.74</v>
      </c>
      <c r="E24" s="124"/>
      <c r="F24" s="127">
        <v>18.213592</v>
      </c>
      <c r="G24" s="127">
        <v>18.213592</v>
      </c>
      <c r="H24" s="127"/>
      <c r="I24" s="136">
        <f t="shared" si="0"/>
        <v>-0.787571821786797</v>
      </c>
      <c r="J24" s="136">
        <f t="shared" si="1"/>
        <v>-0.787571821786797</v>
      </c>
      <c r="K24" s="136"/>
    </row>
    <row r="25" ht="25.5" customHeight="1" spans="1:11">
      <c r="A25" s="79" t="s">
        <v>84</v>
      </c>
      <c r="B25" s="79" t="s">
        <v>85</v>
      </c>
      <c r="C25" s="124">
        <v>3.82</v>
      </c>
      <c r="D25" s="124">
        <v>3.82</v>
      </c>
      <c r="E25" s="124"/>
      <c r="F25" s="127">
        <v>4.214715</v>
      </c>
      <c r="G25" s="127">
        <v>4.214715</v>
      </c>
      <c r="H25" s="127"/>
      <c r="I25" s="136">
        <f t="shared" si="0"/>
        <v>0.103328534031414</v>
      </c>
      <c r="J25" s="136">
        <f t="shared" si="1"/>
        <v>0.103328534031414</v>
      </c>
      <c r="K25" s="136"/>
    </row>
    <row r="26" ht="25.5" customHeight="1" spans="1:11">
      <c r="A26" s="76" t="s">
        <v>86</v>
      </c>
      <c r="B26" s="76" t="s">
        <v>87</v>
      </c>
      <c r="C26" s="124">
        <v>146.54</v>
      </c>
      <c r="D26" s="124">
        <v>146.54</v>
      </c>
      <c r="E26" s="124"/>
      <c r="F26" s="125">
        <v>63.225066</v>
      </c>
      <c r="G26" s="125">
        <v>63.225066</v>
      </c>
      <c r="H26" s="125"/>
      <c r="I26" s="136">
        <f t="shared" si="0"/>
        <v>-0.568547386379146</v>
      </c>
      <c r="J26" s="136">
        <f t="shared" si="1"/>
        <v>-0.568547386379146</v>
      </c>
      <c r="K26" s="136"/>
    </row>
    <row r="27" ht="25.5" customHeight="1" spans="1:11">
      <c r="A27" s="76" t="s">
        <v>88</v>
      </c>
      <c r="B27" s="76" t="s">
        <v>89</v>
      </c>
      <c r="C27" s="124">
        <v>146.54</v>
      </c>
      <c r="D27" s="124">
        <v>146.54</v>
      </c>
      <c r="E27" s="124"/>
      <c r="F27" s="125">
        <v>63.225066</v>
      </c>
      <c r="G27" s="125">
        <v>63.225066</v>
      </c>
      <c r="H27" s="125"/>
      <c r="I27" s="136">
        <f t="shared" si="0"/>
        <v>-0.568547386379146</v>
      </c>
      <c r="J27" s="136">
        <f t="shared" si="1"/>
        <v>-0.568547386379146</v>
      </c>
      <c r="K27" s="136"/>
    </row>
    <row r="28" ht="25.5" customHeight="1" spans="1:11">
      <c r="A28" s="79" t="s">
        <v>90</v>
      </c>
      <c r="B28" s="79" t="s">
        <v>91</v>
      </c>
      <c r="C28" s="124">
        <v>146.54</v>
      </c>
      <c r="D28" s="124">
        <v>146.54</v>
      </c>
      <c r="E28" s="126"/>
      <c r="F28" s="127">
        <v>63.225066</v>
      </c>
      <c r="G28" s="127">
        <v>63.225066</v>
      </c>
      <c r="H28" s="127"/>
      <c r="I28" s="136">
        <f t="shared" si="0"/>
        <v>-0.568547386379146</v>
      </c>
      <c r="J28" s="136">
        <f t="shared" si="1"/>
        <v>-0.568547386379146</v>
      </c>
      <c r="K28" s="136"/>
    </row>
    <row r="29" s="116" customFormat="1" ht="27" customHeight="1" spans="1:11">
      <c r="A29" s="128" t="s">
        <v>98</v>
      </c>
      <c r="B29" s="129"/>
      <c r="C29" s="130">
        <f t="shared" ref="C29:H29" si="2">C7+C11+C15+C18</f>
        <v>2974.3</v>
      </c>
      <c r="D29" s="130">
        <f t="shared" si="2"/>
        <v>1955.53</v>
      </c>
      <c r="E29" s="130">
        <f t="shared" si="2"/>
        <v>1018.77</v>
      </c>
      <c r="F29" s="130">
        <f>F7+F17+F21+F26</f>
        <v>1397.774567</v>
      </c>
      <c r="G29" s="130">
        <f>G7+G17+G21+G26</f>
        <v>666.758167</v>
      </c>
      <c r="H29" s="130">
        <f>H7+H17+H21+H26</f>
        <v>731.0164</v>
      </c>
      <c r="I29" s="136">
        <f t="shared" si="0"/>
        <v>-0.53004923276065</v>
      </c>
      <c r="J29" s="136">
        <f t="shared" si="1"/>
        <v>-0.659039663416056</v>
      </c>
      <c r="K29" s="136">
        <f>(H29-E29)/E29*100%</f>
        <v>-0.282451976402917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0" workbookViewId="0">
      <selection activeCell="F53" sqref="F53"/>
    </sheetView>
  </sheetViews>
  <sheetFormatPr defaultColWidth="9" defaultRowHeight="14.25" outlineLevelCol="4"/>
  <cols>
    <col min="1" max="1" width="38.375" customWidth="1"/>
    <col min="2" max="2" width="18.125" style="107" customWidth="1"/>
    <col min="3" max="3" width="22.125" customWidth="1"/>
  </cols>
  <sheetData>
    <row r="1" ht="19.5" customHeight="1" spans="1:3">
      <c r="A1" s="108" t="s">
        <v>113</v>
      </c>
      <c r="B1" s="109"/>
      <c r="C1" s="110"/>
    </row>
    <row r="2" ht="44.25" customHeight="1" spans="1:5">
      <c r="A2" s="111" t="s">
        <v>114</v>
      </c>
      <c r="B2" s="111"/>
      <c r="C2" s="111"/>
      <c r="D2" s="89"/>
      <c r="E2" s="89"/>
    </row>
    <row r="3" ht="20.25" customHeight="1" spans="3:3">
      <c r="C3" s="112" t="s">
        <v>2</v>
      </c>
    </row>
    <row r="4" ht="22.5" customHeight="1" spans="1:3">
      <c r="A4" s="113" t="s">
        <v>115</v>
      </c>
      <c r="B4" s="113" t="s">
        <v>6</v>
      </c>
      <c r="C4" s="113" t="s">
        <v>116</v>
      </c>
    </row>
    <row r="5" ht="22.5" customHeight="1" spans="1:3">
      <c r="A5" s="114" t="s">
        <v>117</v>
      </c>
      <c r="B5" s="113">
        <f>SUM(B6:B16)</f>
        <v>612.76</v>
      </c>
      <c r="C5" s="114"/>
    </row>
    <row r="6" ht="22.5" customHeight="1" spans="1:3">
      <c r="A6" s="114" t="s">
        <v>118</v>
      </c>
      <c r="B6" s="113">
        <v>314.07</v>
      </c>
      <c r="C6" s="114"/>
    </row>
    <row r="7" ht="22.5" customHeight="1" spans="1:3">
      <c r="A7" s="114" t="s">
        <v>119</v>
      </c>
      <c r="B7" s="113">
        <v>70.78</v>
      </c>
      <c r="C7" s="114"/>
    </row>
    <row r="8" ht="22.5" customHeight="1" spans="1:3">
      <c r="A8" s="114" t="s">
        <v>120</v>
      </c>
      <c r="B8" s="113">
        <v>15.28</v>
      </c>
      <c r="C8" s="114"/>
    </row>
    <row r="9" ht="22.5" customHeight="1" spans="1:3">
      <c r="A9" s="114" t="s">
        <v>121</v>
      </c>
      <c r="B9" s="113">
        <v>112.97</v>
      </c>
      <c r="C9" s="114"/>
    </row>
    <row r="10" ht="22.5" customHeight="1" spans="1:3">
      <c r="A10" s="114" t="s">
        <v>122</v>
      </c>
      <c r="B10" s="113">
        <v>22.48</v>
      </c>
      <c r="C10" s="114"/>
    </row>
    <row r="11" ht="22.5" customHeight="1" spans="1:3">
      <c r="A11" s="114" t="s">
        <v>123</v>
      </c>
      <c r="B11" s="113"/>
      <c r="C11" s="114"/>
    </row>
    <row r="12" ht="22.5" customHeight="1" spans="1:3">
      <c r="A12" s="114" t="s">
        <v>124</v>
      </c>
      <c r="B12" s="113">
        <v>9.13</v>
      </c>
      <c r="C12" s="114"/>
    </row>
    <row r="13" ht="22.5" customHeight="1" spans="1:3">
      <c r="A13" s="114" t="s">
        <v>125</v>
      </c>
      <c r="B13" s="113">
        <v>4.21</v>
      </c>
      <c r="C13" s="114"/>
    </row>
    <row r="14" ht="22.5" customHeight="1" spans="1:3">
      <c r="A14" s="114" t="s">
        <v>126</v>
      </c>
      <c r="B14" s="113">
        <v>0.61</v>
      </c>
      <c r="C14" s="114"/>
    </row>
    <row r="15" ht="22.5" customHeight="1" spans="1:3">
      <c r="A15" s="114" t="s">
        <v>127</v>
      </c>
      <c r="B15" s="113">
        <v>63.23</v>
      </c>
      <c r="C15" s="114"/>
    </row>
    <row r="16" ht="22.5" customHeight="1" spans="1:3">
      <c r="A16" s="114" t="s">
        <v>128</v>
      </c>
      <c r="B16" s="113"/>
      <c r="C16" s="114"/>
    </row>
    <row r="17" ht="22.5" customHeight="1" spans="1:3">
      <c r="A17" s="114" t="s">
        <v>129</v>
      </c>
      <c r="B17" s="113">
        <f>SUM(B18:B44)</f>
        <v>37.34</v>
      </c>
      <c r="C17" s="114"/>
    </row>
    <row r="18" ht="22.5" customHeight="1" spans="1:3">
      <c r="A18" s="114" t="s">
        <v>130</v>
      </c>
      <c r="B18" s="113">
        <v>4</v>
      </c>
      <c r="C18" s="114"/>
    </row>
    <row r="19" ht="22.5" customHeight="1" spans="1:3">
      <c r="A19" s="114" t="s">
        <v>131</v>
      </c>
      <c r="B19" s="113">
        <v>3</v>
      </c>
      <c r="C19" s="114"/>
    </row>
    <row r="20" ht="22.5" customHeight="1" spans="1:3">
      <c r="A20" s="114" t="s">
        <v>132</v>
      </c>
      <c r="B20" s="113"/>
      <c r="C20" s="114"/>
    </row>
    <row r="21" ht="22.5" customHeight="1" spans="1:3">
      <c r="A21" s="114" t="s">
        <v>133</v>
      </c>
      <c r="B21" s="113"/>
      <c r="C21" s="114"/>
    </row>
    <row r="22" ht="22.5" customHeight="1" spans="1:3">
      <c r="A22" s="114" t="s">
        <v>134</v>
      </c>
      <c r="B22" s="113"/>
      <c r="C22" s="114"/>
    </row>
    <row r="23" ht="22.5" customHeight="1" spans="1:3">
      <c r="A23" s="114" t="s">
        <v>135</v>
      </c>
      <c r="B23" s="113"/>
      <c r="C23" s="114"/>
    </row>
    <row r="24" ht="22.5" customHeight="1" spans="1:3">
      <c r="A24" s="114" t="s">
        <v>136</v>
      </c>
      <c r="B24" s="113">
        <v>0.8</v>
      </c>
      <c r="C24" s="114"/>
    </row>
    <row r="25" ht="22.5" customHeight="1" spans="1:3">
      <c r="A25" s="114" t="s">
        <v>137</v>
      </c>
      <c r="B25" s="113"/>
      <c r="C25" s="114"/>
    </row>
    <row r="26" ht="22.5" customHeight="1" spans="1:3">
      <c r="A26" s="114" t="s">
        <v>138</v>
      </c>
      <c r="B26" s="113"/>
      <c r="C26" s="114"/>
    </row>
    <row r="27" ht="22.5" customHeight="1" spans="1:3">
      <c r="A27" s="114" t="s">
        <v>139</v>
      </c>
      <c r="B27" s="113"/>
      <c r="C27" s="114"/>
    </row>
    <row r="28" ht="22.5" customHeight="1" spans="1:3">
      <c r="A28" s="114" t="s">
        <v>140</v>
      </c>
      <c r="B28" s="113"/>
      <c r="C28" s="114"/>
    </row>
    <row r="29" ht="22.5" customHeight="1" spans="1:3">
      <c r="A29" s="114" t="s">
        <v>141</v>
      </c>
      <c r="B29" s="113">
        <v>2.5</v>
      </c>
      <c r="C29" s="114"/>
    </row>
    <row r="30" ht="22.5" customHeight="1" spans="1:3">
      <c r="A30" s="114" t="s">
        <v>142</v>
      </c>
      <c r="B30" s="113"/>
      <c r="C30" s="114"/>
    </row>
    <row r="31" ht="22.5" customHeight="1" spans="1:3">
      <c r="A31" s="114" t="s">
        <v>143</v>
      </c>
      <c r="B31" s="113"/>
      <c r="C31" s="114"/>
    </row>
    <row r="32" ht="22.5" customHeight="1" spans="1:3">
      <c r="A32" s="114" t="s">
        <v>144</v>
      </c>
      <c r="B32" s="113">
        <v>0.16</v>
      </c>
      <c r="C32" s="114"/>
    </row>
    <row r="33" ht="22.5" customHeight="1" spans="1:3">
      <c r="A33" s="114" t="s">
        <v>145</v>
      </c>
      <c r="B33" s="113"/>
      <c r="C33" s="114"/>
    </row>
    <row r="34" ht="22.5" customHeight="1" spans="1:3">
      <c r="A34" s="114" t="s">
        <v>146</v>
      </c>
      <c r="B34" s="113"/>
      <c r="C34" s="114"/>
    </row>
    <row r="35" ht="22.5" customHeight="1" spans="1:3">
      <c r="A35" s="114" t="s">
        <v>147</v>
      </c>
      <c r="B35" s="113"/>
      <c r="C35" s="114"/>
    </row>
    <row r="36" ht="22.5" customHeight="1" spans="1:3">
      <c r="A36" s="114" t="s">
        <v>148</v>
      </c>
      <c r="B36" s="113"/>
      <c r="C36" s="114"/>
    </row>
    <row r="37" ht="22.5" customHeight="1" spans="1:3">
      <c r="A37" s="114" t="s">
        <v>149</v>
      </c>
      <c r="B37" s="113"/>
      <c r="C37" s="114"/>
    </row>
    <row r="38" ht="22.5" customHeight="1" spans="1:3">
      <c r="A38" s="114" t="s">
        <v>150</v>
      </c>
      <c r="B38" s="113"/>
      <c r="C38" s="114"/>
    </row>
    <row r="39" ht="22.5" customHeight="1" spans="1:3">
      <c r="A39" s="114" t="s">
        <v>151</v>
      </c>
      <c r="B39" s="113"/>
      <c r="C39" s="114"/>
    </row>
    <row r="40" ht="22.5" customHeight="1" spans="1:3">
      <c r="A40" s="114" t="s">
        <v>152</v>
      </c>
      <c r="B40" s="113">
        <v>8.48</v>
      </c>
      <c r="C40" s="114"/>
    </row>
    <row r="41" ht="22.5" customHeight="1" spans="1:3">
      <c r="A41" s="114" t="s">
        <v>153</v>
      </c>
      <c r="B41" s="113">
        <v>3.6</v>
      </c>
      <c r="C41" s="114"/>
    </row>
    <row r="42" ht="22.5" customHeight="1" spans="1:3">
      <c r="A42" s="114" t="s">
        <v>154</v>
      </c>
      <c r="B42" s="113">
        <v>14.16</v>
      </c>
      <c r="C42" s="114"/>
    </row>
    <row r="43" ht="22.5" customHeight="1" spans="1:3">
      <c r="A43" s="114" t="s">
        <v>155</v>
      </c>
      <c r="B43" s="113"/>
      <c r="C43" s="114"/>
    </row>
    <row r="44" ht="22.5" customHeight="1" spans="1:3">
      <c r="A44" s="115" t="s">
        <v>156</v>
      </c>
      <c r="B44" s="113">
        <v>0.64</v>
      </c>
      <c r="C44" s="114"/>
    </row>
    <row r="45" ht="22.5" customHeight="1" spans="1:3">
      <c r="A45" s="114" t="s">
        <v>157</v>
      </c>
      <c r="B45" s="113">
        <f>SUM(B46:B56)</f>
        <v>15.15</v>
      </c>
      <c r="C45" s="114"/>
    </row>
    <row r="46" ht="22.5" customHeight="1" spans="1:3">
      <c r="A46" s="114" t="s">
        <v>158</v>
      </c>
      <c r="B46" s="113"/>
      <c r="C46" s="114"/>
    </row>
    <row r="47" ht="22.5" customHeight="1" spans="1:3">
      <c r="A47" s="114" t="s">
        <v>159</v>
      </c>
      <c r="B47" s="113">
        <v>15.15</v>
      </c>
      <c r="C47" s="114"/>
    </row>
    <row r="48" ht="22.5" customHeight="1" spans="1:3">
      <c r="A48" s="114" t="s">
        <v>160</v>
      </c>
      <c r="B48" s="113"/>
      <c r="C48" s="114"/>
    </row>
    <row r="49" ht="22.5" customHeight="1" spans="1:3">
      <c r="A49" s="114" t="s">
        <v>161</v>
      </c>
      <c r="B49" s="113"/>
      <c r="C49" s="114"/>
    </row>
    <row r="50" ht="22.5" customHeight="1" spans="1:3">
      <c r="A50" s="114" t="s">
        <v>162</v>
      </c>
      <c r="B50" s="113"/>
      <c r="C50" s="114"/>
    </row>
    <row r="51" ht="22.5" customHeight="1" spans="1:3">
      <c r="A51" s="114" t="s">
        <v>163</v>
      </c>
      <c r="B51" s="113"/>
      <c r="C51" s="114"/>
    </row>
    <row r="52" ht="22.5" customHeight="1" spans="1:3">
      <c r="A52" s="114" t="s">
        <v>164</v>
      </c>
      <c r="B52" s="113"/>
      <c r="C52" s="114"/>
    </row>
    <row r="53" ht="22.5" customHeight="1" spans="1:3">
      <c r="A53" s="114" t="s">
        <v>165</v>
      </c>
      <c r="B53" s="113"/>
      <c r="C53" s="114"/>
    </row>
    <row r="54" ht="22.5" customHeight="1" spans="1:3">
      <c r="A54" s="114" t="s">
        <v>166</v>
      </c>
      <c r="B54" s="113"/>
      <c r="C54" s="114"/>
    </row>
    <row r="55" ht="22.5" customHeight="1" spans="1:3">
      <c r="A55" s="114" t="s">
        <v>167</v>
      </c>
      <c r="B55" s="113"/>
      <c r="C55" s="114"/>
    </row>
    <row r="56" ht="22.5" customHeight="1" spans="1:3">
      <c r="A56" s="114" t="s">
        <v>168</v>
      </c>
      <c r="B56" s="113"/>
      <c r="C56" s="114"/>
    </row>
    <row r="57" ht="22.5" customHeight="1" spans="1:3">
      <c r="A57" s="113" t="s">
        <v>169</v>
      </c>
      <c r="B57" s="113">
        <f>B5+B17+B45</f>
        <v>665.25</v>
      </c>
      <c r="C57" s="11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4" t="s">
        <v>170</v>
      </c>
    </row>
    <row r="2" ht="19.5" customHeight="1" spans="1:2">
      <c r="A2" s="95"/>
      <c r="B2" s="96"/>
    </row>
    <row r="3" ht="30" customHeight="1" spans="1:2">
      <c r="A3" s="97" t="s">
        <v>171</v>
      </c>
      <c r="B3" s="97"/>
    </row>
    <row r="4" ht="16.5" customHeight="1" spans="1:2">
      <c r="A4" s="98"/>
      <c r="B4" s="99" t="s">
        <v>2</v>
      </c>
    </row>
    <row r="5" ht="38.25" customHeight="1" spans="1:2">
      <c r="A5" s="100" t="s">
        <v>5</v>
      </c>
      <c r="B5" s="100" t="s">
        <v>111</v>
      </c>
    </row>
    <row r="6" ht="38.25" customHeight="1" spans="1:2">
      <c r="A6" s="101" t="s">
        <v>172</v>
      </c>
      <c r="B6" s="75">
        <v>3.6</v>
      </c>
    </row>
    <row r="7" ht="38.25" customHeight="1" spans="1:2">
      <c r="A7" s="83" t="s">
        <v>173</v>
      </c>
      <c r="B7" s="75"/>
    </row>
    <row r="8" ht="38.25" customHeight="1" spans="1:2">
      <c r="A8" s="83" t="s">
        <v>174</v>
      </c>
      <c r="B8" s="75"/>
    </row>
    <row r="9" ht="38.25" customHeight="1" spans="1:2">
      <c r="A9" s="102" t="s">
        <v>175</v>
      </c>
      <c r="B9" s="94">
        <v>3.6</v>
      </c>
    </row>
    <row r="10" ht="38.25" customHeight="1" spans="1:2">
      <c r="A10" s="103" t="s">
        <v>176</v>
      </c>
      <c r="B10" s="94">
        <v>3.6</v>
      </c>
    </row>
    <row r="11" ht="38.25" customHeight="1" spans="1:2">
      <c r="A11" s="104" t="s">
        <v>177</v>
      </c>
      <c r="B11" s="105"/>
    </row>
    <row r="12" ht="91.5" customHeight="1" spans="1:2">
      <c r="A12" s="106" t="s">
        <v>178</v>
      </c>
      <c r="B12" s="10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E15" sqref="E15"/>
    </sheetView>
  </sheetViews>
  <sheetFormatPr defaultColWidth="6.875" defaultRowHeight="14.25" outlineLevelCol="6"/>
  <cols>
    <col min="1" max="2" width="38.7" style="64" customWidth="1"/>
    <col min="3" max="3" width="41.6" style="64" customWidth="1"/>
    <col min="4" max="7" width="9.875" style="64" customWidth="1"/>
    <col min="8" max="16380" width="6.875" style="64"/>
  </cols>
  <sheetData>
    <row r="1" ht="16.5" customHeight="1" spans="1:7">
      <c r="A1" s="49" t="s">
        <v>179</v>
      </c>
      <c r="B1" s="50"/>
      <c r="C1" s="50"/>
      <c r="D1" s="50"/>
      <c r="E1" s="50"/>
      <c r="F1" s="71"/>
      <c r="G1" s="71"/>
    </row>
    <row r="2" ht="16.5" customHeight="1" spans="1:7">
      <c r="A2" s="50"/>
      <c r="B2" s="50"/>
      <c r="C2" s="50"/>
      <c r="D2" s="50"/>
      <c r="E2" s="50"/>
      <c r="F2" s="71"/>
      <c r="G2" s="71"/>
    </row>
    <row r="3" ht="29.25" customHeight="1" spans="1:7">
      <c r="A3" s="73" t="s">
        <v>180</v>
      </c>
      <c r="B3" s="73"/>
      <c r="C3" s="73"/>
      <c r="D3" s="89"/>
      <c r="E3" s="89"/>
      <c r="F3" s="89"/>
      <c r="G3" s="89"/>
    </row>
    <row r="4" ht="26.25" customHeight="1" spans="1:7">
      <c r="A4" s="74"/>
      <c r="B4" s="74"/>
      <c r="C4" s="90" t="s">
        <v>2</v>
      </c>
      <c r="D4" s="74"/>
      <c r="E4" s="74"/>
      <c r="F4" s="90"/>
      <c r="G4" s="90"/>
    </row>
    <row r="5" ht="29" customHeight="1" spans="1:3">
      <c r="A5" s="75" t="s">
        <v>41</v>
      </c>
      <c r="B5" s="75"/>
      <c r="C5" s="91" t="s">
        <v>181</v>
      </c>
    </row>
    <row r="6" ht="29" customHeight="1" spans="1:3">
      <c r="A6" s="75" t="s">
        <v>46</v>
      </c>
      <c r="B6" s="75" t="s">
        <v>47</v>
      </c>
      <c r="C6" s="91"/>
    </row>
    <row r="7" ht="29" customHeight="1" spans="1:3">
      <c r="A7" s="76" t="s">
        <v>182</v>
      </c>
      <c r="B7" s="76" t="s">
        <v>183</v>
      </c>
      <c r="C7" s="92">
        <v>10</v>
      </c>
    </row>
    <row r="8" ht="29" customHeight="1" spans="1:3">
      <c r="A8" s="76" t="s">
        <v>184</v>
      </c>
      <c r="B8" s="76" t="s">
        <v>185</v>
      </c>
      <c r="C8" s="92">
        <v>10</v>
      </c>
    </row>
    <row r="9" ht="29" customHeight="1" spans="1:3">
      <c r="A9" s="79" t="s">
        <v>186</v>
      </c>
      <c r="B9" s="79" t="s">
        <v>187</v>
      </c>
      <c r="C9" s="93">
        <v>10</v>
      </c>
    </row>
    <row r="10" ht="29" customHeight="1" spans="1:3">
      <c r="A10" s="80"/>
      <c r="B10" s="77"/>
      <c r="C10" s="75"/>
    </row>
    <row r="11" ht="29" customHeight="1" spans="1:3">
      <c r="A11" s="80"/>
      <c r="B11" s="77"/>
      <c r="C11" s="75"/>
    </row>
    <row r="12" ht="29" customHeight="1" spans="1:3">
      <c r="A12" s="80"/>
      <c r="B12" s="81"/>
      <c r="C12" s="94"/>
    </row>
    <row r="13" ht="29" customHeight="1" spans="1:3">
      <c r="A13" s="80"/>
      <c r="B13" s="83"/>
      <c r="C13" s="75"/>
    </row>
    <row r="14" ht="29" customHeight="1" spans="1:3">
      <c r="A14" s="80"/>
      <c r="B14" s="77"/>
      <c r="C14" s="75"/>
    </row>
    <row r="15" ht="29" customHeight="1" spans="1:3">
      <c r="A15" s="80"/>
      <c r="B15" s="77"/>
      <c r="C15" s="75"/>
    </row>
    <row r="16" ht="29" customHeight="1" spans="1:3">
      <c r="A16" s="80"/>
      <c r="B16" s="77"/>
      <c r="C16" s="75"/>
    </row>
    <row r="17" ht="29" customHeight="1" spans="1:3">
      <c r="A17" s="84" t="s">
        <v>188</v>
      </c>
      <c r="B17" s="85"/>
      <c r="C17" s="75">
        <v>10</v>
      </c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I8" sqref="I8"/>
    </sheetView>
  </sheetViews>
  <sheetFormatPr defaultColWidth="6.875" defaultRowHeight="11.25"/>
  <cols>
    <col min="1" max="1" width="11.625" style="64" customWidth="1"/>
    <col min="2" max="2" width="38.125" style="64" customWidth="1"/>
    <col min="3" max="11" width="9.875" style="64" customWidth="1"/>
    <col min="12" max="16384" width="6.875" style="64"/>
  </cols>
  <sheetData>
    <row r="1" ht="16.5" customHeight="1" spans="1:11">
      <c r="A1" s="49" t="s">
        <v>189</v>
      </c>
      <c r="B1" s="50"/>
      <c r="C1" s="50"/>
      <c r="D1" s="50"/>
      <c r="E1" s="50"/>
      <c r="F1" s="50"/>
      <c r="G1" s="50"/>
      <c r="H1" s="50"/>
      <c r="I1" s="50"/>
      <c r="J1" s="71"/>
      <c r="K1" s="71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1"/>
      <c r="K2" s="71"/>
    </row>
    <row r="3" ht="29.25" customHeight="1" spans="1:11">
      <c r="A3" s="73" t="s">
        <v>190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ht="26.25" customHeight="1" spans="1:11">
      <c r="A4" s="74"/>
      <c r="B4" s="74"/>
      <c r="C4" s="74"/>
      <c r="D4" s="74"/>
      <c r="E4" s="74"/>
      <c r="F4" s="74"/>
      <c r="G4" s="74"/>
      <c r="H4" s="74"/>
      <c r="I4" s="74"/>
      <c r="J4" s="86" t="s">
        <v>2</v>
      </c>
      <c r="K4" s="86"/>
    </row>
    <row r="5" ht="26.25" customHeight="1" spans="1:11">
      <c r="A5" s="75" t="s">
        <v>41</v>
      </c>
      <c r="B5" s="75"/>
      <c r="C5" s="75" t="s">
        <v>110</v>
      </c>
      <c r="D5" s="75"/>
      <c r="E5" s="75"/>
      <c r="F5" s="75" t="s">
        <v>111</v>
      </c>
      <c r="G5" s="75"/>
      <c r="H5" s="75"/>
      <c r="I5" s="75" t="s">
        <v>191</v>
      </c>
      <c r="J5" s="75"/>
      <c r="K5" s="75"/>
    </row>
    <row r="6" s="72" customFormat="1" ht="27.75" customHeight="1" spans="1:11">
      <c r="A6" s="75" t="s">
        <v>46</v>
      </c>
      <c r="B6" s="75" t="s">
        <v>47</v>
      </c>
      <c r="C6" s="75" t="s">
        <v>98</v>
      </c>
      <c r="D6" s="75" t="s">
        <v>101</v>
      </c>
      <c r="E6" s="75" t="s">
        <v>102</v>
      </c>
      <c r="F6" s="75" t="s">
        <v>98</v>
      </c>
      <c r="G6" s="75" t="s">
        <v>101</v>
      </c>
      <c r="H6" s="75" t="s">
        <v>102</v>
      </c>
      <c r="I6" s="75" t="s">
        <v>98</v>
      </c>
      <c r="J6" s="75" t="s">
        <v>101</v>
      </c>
      <c r="K6" s="75" t="s">
        <v>102</v>
      </c>
    </row>
    <row r="7" s="72" customFormat="1" ht="30" customHeight="1" spans="1:11">
      <c r="A7" s="76" t="s">
        <v>92</v>
      </c>
      <c r="B7" s="76" t="s">
        <v>93</v>
      </c>
      <c r="C7" s="77"/>
      <c r="D7" s="77"/>
      <c r="E7" s="77"/>
      <c r="F7" s="78">
        <v>10</v>
      </c>
      <c r="G7" s="78"/>
      <c r="H7" s="78">
        <v>10</v>
      </c>
      <c r="I7" s="77"/>
      <c r="J7" s="87"/>
      <c r="K7" s="87"/>
    </row>
    <row r="8" s="72" customFormat="1" ht="30" customHeight="1" spans="1:11">
      <c r="A8" s="76" t="s">
        <v>94</v>
      </c>
      <c r="B8" s="76" t="s">
        <v>95</v>
      </c>
      <c r="C8" s="77"/>
      <c r="D8" s="77"/>
      <c r="E8" s="77"/>
      <c r="F8" s="78">
        <v>10</v>
      </c>
      <c r="G8" s="78"/>
      <c r="H8" s="78">
        <v>10</v>
      </c>
      <c r="I8" s="77"/>
      <c r="J8" s="87"/>
      <c r="K8" s="87"/>
    </row>
    <row r="9" s="72" customFormat="1" ht="30" customHeight="1" spans="1:11">
      <c r="A9" s="79" t="s">
        <v>96</v>
      </c>
      <c r="B9" s="79" t="s">
        <v>97</v>
      </c>
      <c r="C9" s="77"/>
      <c r="D9" s="77"/>
      <c r="E9" s="77"/>
      <c r="F9" s="78">
        <v>10</v>
      </c>
      <c r="G9" s="78"/>
      <c r="H9" s="78">
        <v>10</v>
      </c>
      <c r="I9" s="77"/>
      <c r="J9" s="87"/>
      <c r="K9" s="87"/>
    </row>
    <row r="10" s="72" customFormat="1" ht="30" customHeight="1" spans="1:11">
      <c r="A10" s="80"/>
      <c r="B10" s="77"/>
      <c r="C10" s="77"/>
      <c r="D10" s="77"/>
      <c r="E10" s="77"/>
      <c r="F10" s="78"/>
      <c r="G10" s="78"/>
      <c r="H10" s="78"/>
      <c r="I10" s="77"/>
      <c r="J10" s="87"/>
      <c r="K10" s="87"/>
    </row>
    <row r="11" customFormat="1" ht="30" customHeight="1" spans="1:11">
      <c r="A11" s="80"/>
      <c r="B11" s="81"/>
      <c r="C11" s="81"/>
      <c r="D11" s="81"/>
      <c r="E11" s="81"/>
      <c r="F11" s="82"/>
      <c r="G11" s="82"/>
      <c r="H11" s="82"/>
      <c r="I11" s="81"/>
      <c r="J11" s="88"/>
      <c r="K11" s="88"/>
    </row>
    <row r="12" customFormat="1" ht="30" customHeight="1" spans="1:11">
      <c r="A12" s="80"/>
      <c r="B12" s="83"/>
      <c r="C12" s="83"/>
      <c r="D12" s="83"/>
      <c r="E12" s="83"/>
      <c r="F12" s="75"/>
      <c r="G12" s="75"/>
      <c r="H12" s="75"/>
      <c r="I12" s="83"/>
      <c r="J12" s="83"/>
      <c r="K12" s="83"/>
    </row>
    <row r="13" customFormat="1" ht="30" customHeight="1" spans="1:11">
      <c r="A13" s="80"/>
      <c r="B13" s="77"/>
      <c r="C13" s="77"/>
      <c r="D13" s="77"/>
      <c r="E13" s="77"/>
      <c r="F13" s="78"/>
      <c r="G13" s="78"/>
      <c r="H13" s="78"/>
      <c r="I13" s="77"/>
      <c r="J13" s="83"/>
      <c r="K13" s="83"/>
    </row>
    <row r="14" ht="30" customHeight="1" spans="1:11">
      <c r="A14" s="80"/>
      <c r="B14" s="83"/>
      <c r="C14" s="83"/>
      <c r="D14" s="83"/>
      <c r="E14" s="83"/>
      <c r="F14" s="75"/>
      <c r="G14" s="75"/>
      <c r="H14" s="75"/>
      <c r="I14" s="77"/>
      <c r="J14" s="83"/>
      <c r="K14" s="83"/>
    </row>
    <row r="15" ht="30" customHeight="1" spans="1:11">
      <c r="A15" s="80"/>
      <c r="B15" s="77"/>
      <c r="C15" s="77"/>
      <c r="D15" s="77"/>
      <c r="E15" s="77"/>
      <c r="F15" s="78"/>
      <c r="G15" s="78"/>
      <c r="H15" s="78"/>
      <c r="I15" s="77"/>
      <c r="J15" s="83"/>
      <c r="K15" s="83"/>
    </row>
    <row r="16" ht="30" customHeight="1" spans="1:11">
      <c r="A16" s="80"/>
      <c r="B16" s="77"/>
      <c r="C16" s="77"/>
      <c r="D16" s="77"/>
      <c r="E16" s="77"/>
      <c r="F16" s="78"/>
      <c r="G16" s="78"/>
      <c r="H16" s="78"/>
      <c r="I16" s="77"/>
      <c r="J16" s="83"/>
      <c r="K16" s="83"/>
    </row>
    <row r="17" ht="30" customHeight="1" spans="1:11">
      <c r="A17" s="84" t="s">
        <v>188</v>
      </c>
      <c r="B17" s="85"/>
      <c r="C17" s="77"/>
      <c r="D17" s="77"/>
      <c r="E17" s="77"/>
      <c r="F17" s="78">
        <v>10</v>
      </c>
      <c r="G17" s="78"/>
      <c r="H17" s="78">
        <v>10</v>
      </c>
      <c r="I17" s="77"/>
      <c r="J17" s="83"/>
      <c r="K17" s="8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书生</cp:lastModifiedBy>
  <dcterms:created xsi:type="dcterms:W3CDTF">1996-12-17T01:32:00Z</dcterms:created>
  <cp:lastPrinted>2019-03-08T08:00:00Z</cp:lastPrinted>
  <dcterms:modified xsi:type="dcterms:W3CDTF">2023-05-24T02:57:46Z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B695D5A343EC403091391CBD321BDA6B_13</vt:lpwstr>
  </property>
</Properties>
</file>