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tabRatio="854" firstSheet="9" activeTab="11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44525"/>
</workbook>
</file>

<file path=xl/sharedStrings.xml><?xml version="1.0" encoding="utf-8"?>
<sst xmlns="http://schemas.openxmlformats.org/spreadsheetml/2006/main" count="513" uniqueCount="304">
  <si>
    <t>表1</t>
  </si>
  <si>
    <t>孝义市杜村乡人民政府2023年部门收支总表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</si>
  <si>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</si>
  <si>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</si>
  <si>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</si>
  <si>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</si>
  <si>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</si>
  <si>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</si>
  <si>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</si>
  <si>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</si>
  <si>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</si>
  <si>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</si>
  <si>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</si>
  <si>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</si>
  <si>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</si>
  <si>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</si>
  <si>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</si>
  <si>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</si>
  <si>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</si>
  <si>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</si>
  <si>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</si>
  <si>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</si>
  <si>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</si>
  <si>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</si>
  <si>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</si>
  <si>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</si>
  <si>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</si>
  <si>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</si>
  <si>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</si>
  <si>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</si>
  <si>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</si>
  <si>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</si>
  <si>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</si>
  <si>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</si>
  <si>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</si>
  <si>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</si>
  <si>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</si>
  <si>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</si>
  <si>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</si>
  <si>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孝义市杜村乡人民政府2023年部门收入总表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</si>
  <si>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</si>
  <si>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</si>
  <si>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</si>
  <si>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</si>
  <si>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</si>
  <si>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</si>
  <si>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</si>
  <si>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</si>
  <si>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</si>
  <si>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政府办公厅(室)及相关机构事务</t>
  </si>
  <si>
    <t>　　行政运行</t>
  </si>
  <si>
    <t>　　事业运行</t>
  </si>
  <si>
    <t>　市场监督管理事务</t>
  </si>
  <si>
    <t>　　其他市场监督管理事务</t>
  </si>
  <si>
    <t>208</t>
  </si>
  <si>
    <t>社会保障和就业支出</t>
  </si>
  <si>
    <t>　行政事业单位养老支出</t>
  </si>
  <si>
    <t>　　行政单位离退休</t>
  </si>
  <si>
    <t>　　机关事业单位基本养老保险缴费支出</t>
  </si>
  <si>
    <t>　残疾人事业</t>
  </si>
  <si>
    <t>　　残疾人生活和护理补贴</t>
  </si>
  <si>
    <t>210</t>
  </si>
  <si>
    <t>卫生健康支出</t>
  </si>
  <si>
    <t>　计划生育事务</t>
  </si>
  <si>
    <t>　　计划生育服务</t>
  </si>
  <si>
    <t>　行政事业单位医疗</t>
  </si>
  <si>
    <t>　　行政单位医疗</t>
  </si>
  <si>
    <t>　　事业单位医疗</t>
  </si>
  <si>
    <t>　　公务员医疗补助</t>
  </si>
  <si>
    <t>212</t>
  </si>
  <si>
    <t>城乡社区支出</t>
  </si>
  <si>
    <t>　城乡社区管理事务</t>
  </si>
  <si>
    <t>　　其他城乡社区管理事务支出</t>
  </si>
  <si>
    <t>　城乡社区公共设施</t>
  </si>
  <si>
    <t>　　其他城乡社区公共设施支出</t>
  </si>
  <si>
    <t>　国有土地使用权出让收入安排的支出</t>
  </si>
  <si>
    <t>　　农业农村生态环境支出</t>
  </si>
  <si>
    <t>213</t>
  </si>
  <si>
    <t>农林水支出</t>
  </si>
  <si>
    <t>　农村综合改革</t>
  </si>
  <si>
    <t>　　对村民委员会和村党支部的补助</t>
  </si>
  <si>
    <t>221</t>
  </si>
  <si>
    <t>住房保障支出</t>
  </si>
  <si>
    <t>　住房改革支出</t>
  </si>
  <si>
    <t>　　住房公积金</t>
  </si>
  <si>
    <t>合      计</t>
  </si>
  <si>
    <t>表3</t>
  </si>
  <si>
    <t>孝义市杜村乡人民政府2023年部门支出总表</t>
  </si>
  <si>
    <t>基本支出</t>
  </si>
  <si>
    <t>项目支出</t>
  </si>
  <si>
    <t xml:space="preserve">  政府办公厅(室)及相关机构事务</t>
  </si>
  <si>
    <t xml:space="preserve">    行政运行</t>
  </si>
  <si>
    <t xml:space="preserve">    事业运行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</si>
  <si>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</si>
  <si>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</si>
  <si>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</si>
  <si>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残疾人事业</t>
  </si>
  <si>
    <t xml:space="preserve">    残疾人生活和护理补贴</t>
  </si>
  <si>
    <t xml:space="preserve">    计划生育服务</t>
  </si>
  <si>
    <t xml:space="preserve">  城乡社区管理事务</t>
  </si>
  <si>
    <t xml:space="preserve">  国有土地使用权出让收入安排的支出</t>
  </si>
  <si>
    <t>　  农业农村生态环境支出</t>
  </si>
  <si>
    <t>　  住房公积金</t>
  </si>
  <si>
    <t>表4</t>
  </si>
  <si>
    <t>孝义市杜村乡人民政府2023年财政拨款收支总表</t>
  </si>
  <si>
    <t>小计</t>
  </si>
  <si>
    <t>政府性基金预算</t>
  </si>
  <si>
    <t>十五、资源勘探信息等支出</t>
  </si>
  <si>
    <t>表5</t>
  </si>
  <si>
    <t>孝义市杜村乡人民政府2023年一般公共预算支出表</t>
  </si>
  <si>
    <t>2022年预算数</t>
  </si>
  <si>
    <t>2023年预算数</t>
  </si>
  <si>
    <t>2023年预算数比2022年预算数增减%</t>
  </si>
  <si>
    <t>合计</t>
  </si>
  <si>
    <t xml:space="preserve">  市场监督管理事务</t>
  </si>
  <si>
    <t xml:space="preserve">    其他市场监督管理事务</t>
  </si>
  <si>
    <t xml:space="preserve">  计划生育事务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</si>
  <si>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</si>
  <si>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</si>
  <si>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</si>
  <si>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</si>
  <si>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</si>
  <si>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</si>
  <si>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</si>
  <si>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农村综合改革</t>
  </si>
  <si>
    <t xml:space="preserve">    对村民委员会和村党支部的补助</t>
  </si>
  <si>
    <t>商业服务业等支出</t>
  </si>
  <si>
    <t>　商业流通事务</t>
  </si>
  <si>
    <t>　　其他商业流通事务支出</t>
  </si>
  <si>
    <t xml:space="preserve">  住房改革支出</t>
  </si>
  <si>
    <t xml:space="preserve">    住房公积金</t>
  </si>
  <si>
    <t>合     计</t>
  </si>
  <si>
    <t>表6</t>
  </si>
  <si>
    <t>孝义市杜村乡人民政府2023年一般公共预算基本支出经济科目表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</si>
  <si>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</si>
  <si>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</si>
  <si>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</si>
  <si>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</si>
  <si>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</si>
  <si>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</si>
  <si>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</si>
  <si>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</si>
  <si>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</si>
  <si>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</si>
  <si>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</si>
  <si>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</si>
  <si>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</si>
  <si>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</si>
  <si>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</si>
  <si>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</si>
  <si>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</si>
  <si>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</si>
  <si>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</si>
  <si>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</si>
  <si>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</si>
  <si>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</si>
  <si>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</si>
  <si>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</si>
  <si>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</si>
  <si>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</si>
  <si>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</si>
  <si>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</si>
  <si>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</si>
  <si>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</si>
  <si>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</si>
  <si>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</si>
  <si>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</si>
  <si>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</si>
  <si>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</si>
  <si>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</si>
  <si>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</si>
  <si>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</si>
  <si>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</si>
  <si>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</si>
  <si>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</si>
  <si>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</si>
  <si>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</si>
  <si>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</si>
  <si>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</si>
  <si>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</si>
  <si>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</si>
  <si>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</si>
  <si>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</si>
  <si>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</si>
  <si>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</si>
  <si>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</si>
  <si>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</si>
  <si>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</si>
  <si>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孝义市杜村乡人民政府2023年一般公共预算“三公”经费支出情况统计表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</si>
  <si>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</si>
  <si>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</si>
  <si>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</si>
  <si>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</si>
  <si>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</si>
  <si>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</si>
  <si>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</si>
  <si>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</si>
  <si>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孝义市杜村乡人民政府2023年政府性基金预算收入表</t>
  </si>
  <si>
    <t>政府性基金预算收入</t>
  </si>
  <si>
    <t>103</t>
  </si>
  <si>
    <t>非税收入</t>
  </si>
  <si>
    <t xml:space="preserve">  政府性基金收入</t>
  </si>
  <si>
    <t xml:space="preserve">    国有土地使用权出让收入</t>
  </si>
  <si>
    <t>表9</t>
  </si>
  <si>
    <t>孝义市杜村乡人民政府2023年政府性基金预算支出表</t>
  </si>
  <si>
    <t>2023年预算比2022年预算数增减</t>
  </si>
  <si>
    <t xml:space="preserve">    农业农村生态环境支出</t>
  </si>
  <si>
    <t>表10</t>
  </si>
  <si>
    <t>孝义市杜村乡人民政府2023年国有资本经营预算收支预算表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</si>
  <si>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</si>
  <si>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</si>
  <si>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</si>
  <si>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</si>
  <si>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孝义市杜村乡人民政府2023年一般公共预算重点项目绩效目标表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</si>
  <si>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</si>
  <si>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</si>
  <si>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</si>
  <si>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</si>
  <si>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</si>
  <si>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</si>
  <si>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</si>
  <si>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</si>
  <si>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</si>
  <si>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</si>
  <si>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临县第一书记经费及补助</t>
  </si>
  <si>
    <t>行政运行</t>
  </si>
  <si>
    <t>2010301</t>
  </si>
  <si>
    <t>临县第一书记生活补助及工作经费</t>
  </si>
  <si>
    <t>保障临县第一书记工作正常开展</t>
  </si>
  <si>
    <t>杜村乡经营自建房安全鉴定费用</t>
  </si>
  <si>
    <t>经营自建房安全鉴定</t>
  </si>
  <si>
    <t>保障经营自建房安全，排除安全隐患</t>
  </si>
  <si>
    <t>二到六类残疾人生活补助</t>
  </si>
  <si>
    <t>残疾人生活和护理补贴</t>
  </si>
  <si>
    <t>2081107</t>
  </si>
  <si>
    <t>二到六类残疾人生活补贴</t>
  </si>
  <si>
    <t>保障残疾人生活质量提高，，全部年底完成</t>
  </si>
  <si>
    <t>生育事务支出</t>
  </si>
  <si>
    <t>计划生育服务</t>
  </si>
  <si>
    <t>2100717</t>
  </si>
  <si>
    <t>计生转移支付</t>
  </si>
  <si>
    <t>保障计生工作正常运转，全部年底完成</t>
  </si>
  <si>
    <t>参战人员补助</t>
  </si>
  <si>
    <t>其他城乡社区公共设施支出</t>
  </si>
  <si>
    <t>2120399</t>
  </si>
  <si>
    <t>参战士兵补助</t>
  </si>
  <si>
    <t>保障参战退役士兵生活，全部年底完成</t>
  </si>
  <si>
    <t>乡级道路转移补助</t>
  </si>
  <si>
    <t>道路转移支付</t>
  </si>
  <si>
    <t>保障乡村道路平稳，全部年底完成</t>
  </si>
  <si>
    <t>人居环境整治</t>
  </si>
  <si>
    <t>农业农村生态环境支出</t>
  </si>
  <si>
    <t>2120816</t>
  </si>
  <si>
    <t>保障人居环境改善，提高群众生活幸福感</t>
  </si>
  <si>
    <t>村改居工作经费</t>
  </si>
  <si>
    <t>对村民委员会和村党支部的补助</t>
  </si>
  <si>
    <t>2130705</t>
  </si>
  <si>
    <t>保证各村日常工作开展，全部年底完成</t>
  </si>
  <si>
    <t>村级转移支付</t>
  </si>
  <si>
    <t>个体工商户创业补助资金</t>
  </si>
  <si>
    <t>其他市场监督管理事务</t>
  </si>
  <si>
    <t>2013899</t>
  </si>
  <si>
    <t>支持个体工商户创业，促进个体工商户发展</t>
  </si>
  <si>
    <t>表12</t>
  </si>
  <si>
    <t>孝义市杜村乡人民政府2023年政府采购预算表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</si>
  <si>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</si>
  <si>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</si>
  <si>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</si>
  <si>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</si>
  <si>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</si>
  <si>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</si>
  <si>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</si>
  <si>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</si>
  <si>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</si>
  <si>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</si>
  <si>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</si>
  <si>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</si>
  <si>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</si>
  <si>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</si>
  <si>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</si>
  <si>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沙发类</t>
  </si>
  <si>
    <t>椅凳类</t>
  </si>
  <si>
    <t>台、桌类</t>
  </si>
  <si>
    <t>其他家具用具</t>
  </si>
  <si>
    <t>柜类</t>
  </si>
  <si>
    <t>其他计算机设备及软件</t>
  </si>
  <si>
    <t>床类</t>
  </si>
  <si>
    <t>台式计算机</t>
  </si>
  <si>
    <t>家用家具零配件</t>
  </si>
  <si>
    <t>厨卫用具</t>
  </si>
  <si>
    <t>其他机械设备</t>
  </si>
  <si>
    <t>其他通信设备</t>
  </si>
  <si>
    <t>物业管理服务</t>
  </si>
  <si>
    <t>印刷服务</t>
  </si>
  <si>
    <t>复印纸</t>
  </si>
  <si>
    <t>车辆维修和保养服务</t>
  </si>
  <si>
    <t>机动车保险服务</t>
  </si>
  <si>
    <t>车辆加油服务</t>
  </si>
  <si>
    <t>表13</t>
  </si>
  <si>
    <t>孝义市杜村乡人民政府2023年政府购买服务支出预算表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</si>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</sst>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&quot;  &quot;@"/>
    <numFmt numFmtId="180" formatCode="&quot;    &quot;@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9" fontId="11" fillId="0" borderId="9" xfId="0" applyNumberFormat="1" applyFont="1" applyFill="1" applyBorder="1" applyAlignment="1" applyProtection="1">
      <alignment horizontal="left" vertical="center"/>
    </xf>
    <xf numFmtId="180" fontId="11" fillId="0" borderId="9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justify" vertical="center"/>
    </xf>
    <xf numFmtId="4" fontId="11" fillId="0" borderId="9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11" fillId="0" borderId="9" xfId="0" applyNumberFormat="1" applyFont="1" applyFill="1" applyBorder="1" applyAlignment="1" applyProtection="1">
      <alignment horizontal="justify" vertical="center"/>
    </xf>
    <xf numFmtId="180" fontId="11" fillId="0" borderId="9" xfId="0" applyNumberFormat="1" applyFont="1" applyFill="1" applyBorder="1" applyAlignment="1" applyProtection="1">
      <alignment horizontal="justify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0" workbookViewId="0">
      <selection activeCell="G29" sqref="G29"/>
    </sheetView>
  </sheetViews>
  <sheetFormatPr defaultColWidth="6.875" defaultRowHeight="11.25" outlineLevelCol="7"/>
  <cols>
    <col min="1" max="1" width="33" style="57" customWidth="1"/>
    <col min="2" max="4" width="9.25" style="57" customWidth="1"/>
    <col min="5" max="5" width="34.125" style="57" customWidth="1"/>
    <col min="6" max="8" width="10.25" style="57" customWidth="1"/>
    <col min="9" max="16384" width="6.875" style="57"/>
  </cols>
  <sheetData>
    <row r="1" ht="16.5" customHeight="1" spans="1:8">
      <c r="A1" s="67" t="s">
        <v>0</v>
      </c>
      <c r="B1" s="67"/>
      <c r="C1" s="67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14"/>
      <c r="B4" s="114"/>
      <c r="C4" s="114"/>
      <c r="D4" s="114"/>
      <c r="E4" s="114"/>
      <c r="F4" s="114"/>
      <c r="G4" s="114"/>
      <c r="H4" s="89" t="s">
        <v>2</v>
      </c>
    </row>
    <row r="5" ht="24" customHeight="1" spans="1:8">
      <c r="A5" s="132" t="s">
        <v>3</v>
      </c>
      <c r="B5" s="68"/>
      <c r="C5" s="68"/>
      <c r="D5" s="68"/>
      <c r="E5" s="132" t="s">
        <v>4</v>
      </c>
      <c r="F5" s="68"/>
      <c r="G5" s="68"/>
      <c r="H5" s="68"/>
    </row>
    <row r="6" ht="24" customHeight="1" spans="1:8">
      <c r="A6" s="133" t="s">
        <v>5</v>
      </c>
      <c r="B6" s="118" t="s">
        <v>6</v>
      </c>
      <c r="C6" s="127"/>
      <c r="D6" s="119"/>
      <c r="E6" s="122" t="s">
        <v>7</v>
      </c>
      <c r="F6" s="118" t="s">
        <v>6</v>
      </c>
      <c r="G6" s="127"/>
      <c r="H6" s="119"/>
    </row>
    <row r="7" ht="48.75" customHeight="1" spans="1:8">
      <c r="A7" s="121"/>
      <c r="B7" s="81" t="s">
        <v>8</v>
      </c>
      <c r="C7" s="81" t="s">
        <v>9</v>
      </c>
      <c r="D7" s="81" t="s">
        <v>10</v>
      </c>
      <c r="E7" s="123"/>
      <c r="F7" s="81" t="s">
        <v>8</v>
      </c>
      <c r="G7" s="81" t="s">
        <v>9</v>
      </c>
      <c r="H7" s="81" t="s">
        <v>10</v>
      </c>
    </row>
    <row r="8" ht="24" customHeight="1" spans="1:8">
      <c r="A8" s="78" t="s">
        <v>11</v>
      </c>
      <c r="B8" s="84">
        <v>1840.96</v>
      </c>
      <c r="C8" s="84">
        <v>2103.9</v>
      </c>
      <c r="D8" s="128">
        <v>14.28</v>
      </c>
      <c r="E8" s="70" t="s">
        <v>12</v>
      </c>
      <c r="F8" s="107">
        <v>1110.84</v>
      </c>
      <c r="G8" s="107">
        <v>1325.32</v>
      </c>
      <c r="H8" s="128">
        <v>19.31</v>
      </c>
    </row>
    <row r="9" ht="24" customHeight="1" spans="1:8">
      <c r="A9" s="78" t="s">
        <v>13</v>
      </c>
      <c r="B9" s="84"/>
      <c r="C9" s="84">
        <v>50</v>
      </c>
      <c r="D9" s="68"/>
      <c r="E9" s="70" t="s">
        <v>14</v>
      </c>
      <c r="F9" s="107"/>
      <c r="G9" s="107"/>
      <c r="H9" s="68"/>
    </row>
    <row r="10" ht="24" customHeight="1" spans="1:8">
      <c r="A10" s="78" t="s">
        <v>15</v>
      </c>
      <c r="B10" s="84"/>
      <c r="C10" s="84"/>
      <c r="D10" s="68"/>
      <c r="E10" s="70" t="s">
        <v>16</v>
      </c>
      <c r="F10" s="107"/>
      <c r="G10" s="107"/>
      <c r="H10" s="68"/>
    </row>
    <row r="11" ht="24" customHeight="1" spans="1:8">
      <c r="A11" s="78" t="s">
        <v>17</v>
      </c>
      <c r="B11" s="84"/>
      <c r="C11" s="84"/>
      <c r="D11" s="68"/>
      <c r="E11" s="78" t="s">
        <v>18</v>
      </c>
      <c r="F11" s="84"/>
      <c r="G11" s="84"/>
      <c r="H11" s="68"/>
    </row>
    <row r="12" ht="24" customHeight="1" spans="1:8">
      <c r="A12" s="78"/>
      <c r="B12" s="84"/>
      <c r="C12" s="84"/>
      <c r="D12" s="68"/>
      <c r="E12" s="70" t="s">
        <v>19</v>
      </c>
      <c r="F12" s="107"/>
      <c r="G12" s="107"/>
      <c r="H12" s="68"/>
    </row>
    <row r="13" ht="24" customHeight="1" spans="1:8">
      <c r="A13" s="78"/>
      <c r="B13" s="84"/>
      <c r="C13" s="84"/>
      <c r="D13" s="68"/>
      <c r="E13" s="70" t="s">
        <v>20</v>
      </c>
      <c r="F13" s="107"/>
      <c r="G13" s="107"/>
      <c r="H13" s="68"/>
    </row>
    <row r="14" ht="24" customHeight="1" spans="1:8">
      <c r="A14" s="78"/>
      <c r="B14" s="84"/>
      <c r="C14" s="84"/>
      <c r="D14" s="68"/>
      <c r="E14" s="78" t="s">
        <v>21</v>
      </c>
      <c r="F14" s="84"/>
      <c r="G14" s="84"/>
      <c r="H14" s="68"/>
    </row>
    <row r="15" ht="24" customHeight="1" spans="1:8">
      <c r="A15" s="78"/>
      <c r="B15" s="84"/>
      <c r="C15" s="84"/>
      <c r="D15" s="68"/>
      <c r="E15" s="78" t="s">
        <v>22</v>
      </c>
      <c r="F15" s="129">
        <v>107.83</v>
      </c>
      <c r="G15" s="129">
        <v>152.69</v>
      </c>
      <c r="H15" s="108">
        <v>41.6</v>
      </c>
    </row>
    <row r="16" ht="24" customHeight="1" spans="1:8">
      <c r="A16" s="78"/>
      <c r="B16" s="84"/>
      <c r="C16" s="84"/>
      <c r="D16" s="68"/>
      <c r="E16" s="70" t="s">
        <v>23</v>
      </c>
      <c r="F16" s="130">
        <v>45.05</v>
      </c>
      <c r="G16" s="130">
        <v>57.05</v>
      </c>
      <c r="H16" s="84">
        <v>26.64</v>
      </c>
    </row>
    <row r="17" ht="24" customHeight="1" spans="1:8">
      <c r="A17" s="78"/>
      <c r="B17" s="84"/>
      <c r="C17" s="84"/>
      <c r="D17" s="68"/>
      <c r="E17" s="70" t="s">
        <v>24</v>
      </c>
      <c r="F17" s="130"/>
      <c r="G17" s="130"/>
      <c r="H17" s="84"/>
    </row>
    <row r="18" ht="24" customHeight="1" spans="1:8">
      <c r="A18" s="78"/>
      <c r="B18" s="84"/>
      <c r="C18" s="84"/>
      <c r="D18" s="68"/>
      <c r="E18" s="78" t="s">
        <v>25</v>
      </c>
      <c r="F18" s="129">
        <v>329.64</v>
      </c>
      <c r="G18" s="129">
        <v>250.07</v>
      </c>
      <c r="H18" s="84">
        <v>-24.14</v>
      </c>
    </row>
    <row r="19" ht="24" customHeight="1" spans="1:8">
      <c r="A19" s="78"/>
      <c r="B19" s="84"/>
      <c r="C19" s="84"/>
      <c r="D19" s="68"/>
      <c r="E19" s="78" t="s">
        <v>26</v>
      </c>
      <c r="F19" s="84">
        <v>149</v>
      </c>
      <c r="G19" s="84">
        <v>245.57</v>
      </c>
      <c r="H19" s="84">
        <v>64.81</v>
      </c>
    </row>
    <row r="20" ht="24" customHeight="1" spans="1:8">
      <c r="A20" s="78"/>
      <c r="B20" s="84"/>
      <c r="C20" s="84"/>
      <c r="D20" s="68"/>
      <c r="E20" s="78" t="s">
        <v>27</v>
      </c>
      <c r="F20" s="84"/>
      <c r="G20" s="84"/>
      <c r="H20" s="68"/>
    </row>
    <row r="21" ht="24" customHeight="1" spans="1:8">
      <c r="A21" s="78"/>
      <c r="B21" s="84"/>
      <c r="C21" s="84"/>
      <c r="D21" s="68"/>
      <c r="E21" s="78" t="s">
        <v>28</v>
      </c>
      <c r="F21" s="84"/>
      <c r="G21" s="84"/>
      <c r="H21" s="68"/>
    </row>
    <row r="22" ht="24" customHeight="1" spans="1:8">
      <c r="A22" s="78"/>
      <c r="B22" s="84"/>
      <c r="C22" s="84"/>
      <c r="D22" s="68"/>
      <c r="E22" s="78" t="s">
        <v>29</v>
      </c>
      <c r="F22" s="84">
        <v>2.78</v>
      </c>
      <c r="G22" s="84"/>
      <c r="H22" s="68"/>
    </row>
    <row r="23" ht="24" customHeight="1" spans="1:8">
      <c r="A23" s="78"/>
      <c r="B23" s="84"/>
      <c r="C23" s="84"/>
      <c r="D23" s="68"/>
      <c r="E23" s="78" t="s">
        <v>30</v>
      </c>
      <c r="F23" s="84"/>
      <c r="G23" s="84"/>
      <c r="H23" s="68"/>
    </row>
    <row r="24" ht="24" customHeight="1" spans="1:8">
      <c r="A24" s="78"/>
      <c r="B24" s="84"/>
      <c r="C24" s="84"/>
      <c r="D24" s="68"/>
      <c r="E24" s="78" t="s">
        <v>31</v>
      </c>
      <c r="F24" s="84"/>
      <c r="G24" s="84"/>
      <c r="H24" s="68"/>
    </row>
    <row r="25" ht="24" customHeight="1" spans="1:8">
      <c r="A25" s="78"/>
      <c r="B25" s="84"/>
      <c r="C25" s="84"/>
      <c r="D25" s="68"/>
      <c r="E25" s="78" t="s">
        <v>32</v>
      </c>
      <c r="F25" s="84">
        <v>95.82</v>
      </c>
      <c r="G25" s="84">
        <v>123.2</v>
      </c>
      <c r="H25" s="68">
        <v>28.57</v>
      </c>
    </row>
    <row r="26" ht="24" customHeight="1" spans="1:8">
      <c r="A26" s="78"/>
      <c r="B26" s="84"/>
      <c r="C26" s="84"/>
      <c r="D26" s="68"/>
      <c r="E26" s="78" t="s">
        <v>33</v>
      </c>
      <c r="F26" s="84"/>
      <c r="G26" s="84"/>
      <c r="H26" s="68"/>
    </row>
    <row r="27" ht="24" customHeight="1" spans="1:8">
      <c r="A27" s="78"/>
      <c r="B27" s="84"/>
      <c r="C27" s="84"/>
      <c r="D27" s="68"/>
      <c r="E27" s="78" t="s">
        <v>34</v>
      </c>
      <c r="F27" s="84"/>
      <c r="G27" s="84"/>
      <c r="H27" s="68"/>
    </row>
    <row r="28" ht="24" customHeight="1" spans="1:8">
      <c r="A28" s="78"/>
      <c r="B28" s="84"/>
      <c r="C28" s="84"/>
      <c r="D28" s="68"/>
      <c r="E28" s="78" t="s">
        <v>35</v>
      </c>
      <c r="F28" s="131"/>
      <c r="G28" s="131"/>
      <c r="H28" s="68"/>
    </row>
    <row r="29" ht="24" customHeight="1" spans="1:8">
      <c r="A29" s="68" t="s">
        <v>36</v>
      </c>
      <c r="B29" s="84">
        <v>1840.96</v>
      </c>
      <c r="C29" s="84">
        <v>2153.9</v>
      </c>
      <c r="D29" s="68">
        <v>17</v>
      </c>
      <c r="E29" s="68" t="s">
        <v>37</v>
      </c>
      <c r="F29" s="84">
        <v>1840.96</v>
      </c>
      <c r="G29" s="84">
        <v>2153.9</v>
      </c>
      <c r="H29" s="68">
        <v>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topLeftCell="A23" workbookViewId="0">
      <selection activeCell="A37" sqref="A37"/>
    </sheetView>
  </sheetViews>
  <sheetFormatPr defaultColWidth="6.875" defaultRowHeight="11.25" outlineLevelCol="6"/>
  <cols>
    <col min="1" max="1" width="20.625" style="57" customWidth="1"/>
    <col min="2" max="2" width="37.875" style="57" customWidth="1"/>
    <col min="3" max="5" width="14.625" style="57" customWidth="1"/>
    <col min="6" max="6" width="12" style="57" customWidth="1"/>
    <col min="7" max="7" width="15.625" style="57" customWidth="1"/>
    <col min="8" max="16384" width="6.875" style="57"/>
  </cols>
  <sheetData>
    <row r="1" ht="16.5" customHeight="1" spans="1:7">
      <c r="A1" s="45" t="s">
        <v>38</v>
      </c>
      <c r="B1" s="46"/>
      <c r="C1" s="46"/>
      <c r="D1" s="64"/>
      <c r="E1" s="64"/>
      <c r="F1" s="64"/>
      <c r="G1" s="64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80" t="s">
        <v>2</v>
      </c>
    </row>
    <row r="4" ht="26.25" customHeight="1" spans="1:7">
      <c r="A4" s="68" t="s">
        <v>40</v>
      </c>
      <c r="B4" s="68"/>
      <c r="C4" s="122" t="s">
        <v>36</v>
      </c>
      <c r="D4" s="81" t="s">
        <v>41</v>
      </c>
      <c r="E4" s="81" t="s">
        <v>42</v>
      </c>
      <c r="F4" s="81" t="s">
        <v>43</v>
      </c>
      <c r="G4" s="122" t="s">
        <v>44</v>
      </c>
    </row>
    <row r="5" s="65" customFormat="1" ht="47.25" customHeight="1" spans="1:7">
      <c r="A5" s="68" t="s">
        <v>45</v>
      </c>
      <c r="B5" s="68" t="s">
        <v>46</v>
      </c>
      <c r="C5" s="123"/>
      <c r="D5" s="81"/>
      <c r="E5" s="81"/>
      <c r="F5" s="81"/>
      <c r="G5" s="123"/>
    </row>
    <row r="6" s="65" customFormat="1" ht="25.5" customHeight="1" spans="1:7">
      <c r="A6" s="82" t="s">
        <v>47</v>
      </c>
      <c r="B6" s="82" t="s">
        <v>48</v>
      </c>
      <c r="C6" s="83">
        <v>1325.320167</v>
      </c>
      <c r="D6" s="83">
        <v>1325.320167</v>
      </c>
      <c r="E6" s="83"/>
      <c r="F6" s="77"/>
      <c r="G6" s="77"/>
    </row>
    <row r="7" s="65" customFormat="1" ht="25.5" customHeight="1" spans="1:7">
      <c r="A7" s="124">
        <v>20103</v>
      </c>
      <c r="B7" s="82" t="s">
        <v>49</v>
      </c>
      <c r="C7" s="83">
        <v>1320.720167</v>
      </c>
      <c r="D7" s="83">
        <v>1320.720167</v>
      </c>
      <c r="E7" s="83"/>
      <c r="F7" s="77"/>
      <c r="G7" s="77"/>
    </row>
    <row r="8" s="65" customFormat="1" ht="25.5" customHeight="1" spans="1:7">
      <c r="A8" s="125">
        <v>2010301</v>
      </c>
      <c r="B8" s="82" t="s">
        <v>50</v>
      </c>
      <c r="C8" s="83">
        <v>662.587047</v>
      </c>
      <c r="D8" s="83">
        <v>662.587047</v>
      </c>
      <c r="E8" s="83"/>
      <c r="F8" s="77"/>
      <c r="G8" s="77"/>
    </row>
    <row r="9" s="65" customFormat="1" ht="25.5" customHeight="1" spans="1:7">
      <c r="A9" s="125">
        <v>2010350</v>
      </c>
      <c r="B9" s="82" t="s">
        <v>51</v>
      </c>
      <c r="C9" s="83">
        <v>658.13312</v>
      </c>
      <c r="D9" s="83">
        <v>658.13312</v>
      </c>
      <c r="E9" s="83"/>
      <c r="F9" s="77"/>
      <c r="G9" s="77"/>
    </row>
    <row r="10" s="65" customFormat="1" ht="25.5" customHeight="1" spans="1:7">
      <c r="A10" s="124">
        <v>20138</v>
      </c>
      <c r="B10" s="82" t="s">
        <v>52</v>
      </c>
      <c r="C10" s="83">
        <v>4.6</v>
      </c>
      <c r="D10" s="83">
        <v>4.6</v>
      </c>
      <c r="E10" s="83"/>
      <c r="F10" s="77"/>
      <c r="G10" s="77"/>
    </row>
    <row r="11" customFormat="1" ht="25.5" customHeight="1" spans="1:7">
      <c r="A11" s="125">
        <v>2013899</v>
      </c>
      <c r="B11" s="82" t="s">
        <v>53</v>
      </c>
      <c r="C11" s="83">
        <v>4.6</v>
      </c>
      <c r="D11" s="83">
        <v>4.6</v>
      </c>
      <c r="E11" s="83"/>
      <c r="F11" s="126"/>
      <c r="G11" s="126"/>
    </row>
    <row r="12" customFormat="1" ht="25.5" customHeight="1" spans="1:7">
      <c r="A12" s="82" t="s">
        <v>54</v>
      </c>
      <c r="B12" s="82" t="s">
        <v>55</v>
      </c>
      <c r="C12" s="83">
        <v>152.68704</v>
      </c>
      <c r="D12" s="83">
        <v>152.68704</v>
      </c>
      <c r="E12" s="83"/>
      <c r="F12" s="78"/>
      <c r="G12" s="78"/>
    </row>
    <row r="13" customFormat="1" ht="25.5" customHeight="1" spans="1:7">
      <c r="A13" s="124">
        <v>20805</v>
      </c>
      <c r="B13" s="82" t="s">
        <v>56</v>
      </c>
      <c r="C13" s="83">
        <v>146.08704</v>
      </c>
      <c r="D13" s="83">
        <v>146.08704</v>
      </c>
      <c r="E13" s="83"/>
      <c r="F13" s="78"/>
      <c r="G13" s="78"/>
    </row>
    <row r="14" customFormat="1" ht="25.5" customHeight="1" spans="1:7">
      <c r="A14" s="125">
        <v>2080501</v>
      </c>
      <c r="B14" s="82" t="s">
        <v>57</v>
      </c>
      <c r="C14" s="83">
        <v>30.6552</v>
      </c>
      <c r="D14" s="83">
        <v>30.6552</v>
      </c>
      <c r="E14" s="83"/>
      <c r="F14" s="78"/>
      <c r="G14" s="78"/>
    </row>
    <row r="15" customFormat="1" ht="25.5" customHeight="1" spans="1:7">
      <c r="A15" s="125">
        <v>2080505</v>
      </c>
      <c r="B15" s="82" t="s">
        <v>58</v>
      </c>
      <c r="C15" s="83">
        <v>115.43184</v>
      </c>
      <c r="D15" s="83">
        <v>115.43184</v>
      </c>
      <c r="E15" s="83"/>
      <c r="F15" s="78"/>
      <c r="G15" s="78"/>
    </row>
    <row r="16" ht="25.5" customHeight="1" spans="1:7">
      <c r="A16" s="124">
        <v>20811</v>
      </c>
      <c r="B16" s="82" t="s">
        <v>59</v>
      </c>
      <c r="C16" s="83">
        <v>6.6</v>
      </c>
      <c r="D16" s="83">
        <v>6.6</v>
      </c>
      <c r="E16" s="83"/>
      <c r="F16" s="78"/>
      <c r="G16" s="78"/>
    </row>
    <row r="17" ht="25.5" customHeight="1" spans="1:7">
      <c r="A17" s="125">
        <v>2081107</v>
      </c>
      <c r="B17" s="82" t="s">
        <v>60</v>
      </c>
      <c r="C17" s="83">
        <v>6.6</v>
      </c>
      <c r="D17" s="83">
        <v>6.6</v>
      </c>
      <c r="E17" s="83"/>
      <c r="F17" s="78"/>
      <c r="G17" s="78"/>
    </row>
    <row r="18" ht="25.5" customHeight="1" spans="1:7">
      <c r="A18" s="82" t="s">
        <v>61</v>
      </c>
      <c r="B18" s="82" t="s">
        <v>62</v>
      </c>
      <c r="C18" s="83">
        <v>57.051097</v>
      </c>
      <c r="D18" s="83">
        <v>57.051097</v>
      </c>
      <c r="E18" s="83"/>
      <c r="F18" s="78"/>
      <c r="G18" s="78"/>
    </row>
    <row r="19" ht="25.5" customHeight="1" spans="1:7">
      <c r="A19" s="124">
        <v>21007</v>
      </c>
      <c r="B19" s="82" t="s">
        <v>63</v>
      </c>
      <c r="C19" s="83">
        <v>3.495</v>
      </c>
      <c r="D19" s="83">
        <v>3.495</v>
      </c>
      <c r="E19" s="83"/>
      <c r="F19" s="78"/>
      <c r="G19" s="78"/>
    </row>
    <row r="20" ht="25.5" customHeight="1" spans="1:7">
      <c r="A20" s="125">
        <v>2100717</v>
      </c>
      <c r="B20" s="82" t="s">
        <v>64</v>
      </c>
      <c r="C20" s="83">
        <v>3.495</v>
      </c>
      <c r="D20" s="83">
        <v>3.495</v>
      </c>
      <c r="E20" s="83"/>
      <c r="F20" s="78"/>
      <c r="G20" s="78"/>
    </row>
    <row r="21" ht="25.5" customHeight="1" spans="1:7">
      <c r="A21" s="124">
        <v>21011</v>
      </c>
      <c r="B21" s="82" t="s">
        <v>65</v>
      </c>
      <c r="C21" s="83">
        <v>53.556097</v>
      </c>
      <c r="D21" s="83">
        <v>53.556097</v>
      </c>
      <c r="E21" s="83"/>
      <c r="F21" s="78"/>
      <c r="G21" s="78"/>
    </row>
    <row r="22" ht="25.5" customHeight="1" spans="1:7">
      <c r="A22" s="125">
        <v>2101101</v>
      </c>
      <c r="B22" s="82" t="s">
        <v>66</v>
      </c>
      <c r="C22" s="83">
        <v>14.434141</v>
      </c>
      <c r="D22" s="83">
        <v>14.434141</v>
      </c>
      <c r="E22" s="83"/>
      <c r="F22" s="78"/>
      <c r="G22" s="78"/>
    </row>
    <row r="23" ht="25.5" customHeight="1" spans="1:7">
      <c r="A23" s="125">
        <v>2101102</v>
      </c>
      <c r="B23" s="82" t="s">
        <v>67</v>
      </c>
      <c r="C23" s="83">
        <v>32.460045</v>
      </c>
      <c r="D23" s="83">
        <v>32.460045</v>
      </c>
      <c r="E23" s="83"/>
      <c r="F23" s="78"/>
      <c r="G23" s="78"/>
    </row>
    <row r="24" ht="25.5" customHeight="1" spans="1:7">
      <c r="A24" s="125">
        <v>2101103</v>
      </c>
      <c r="B24" s="82" t="s">
        <v>68</v>
      </c>
      <c r="C24" s="83">
        <v>6.661911</v>
      </c>
      <c r="D24" s="83">
        <v>6.661911</v>
      </c>
      <c r="E24" s="83"/>
      <c r="F24" s="78"/>
      <c r="G24" s="78"/>
    </row>
    <row r="25" ht="25.5" customHeight="1" spans="1:7">
      <c r="A25" s="82" t="s">
        <v>69</v>
      </c>
      <c r="B25" s="82" t="s">
        <v>70</v>
      </c>
      <c r="C25" s="83">
        <v>250.07157</v>
      </c>
      <c r="D25" s="83">
        <v>200.07157</v>
      </c>
      <c r="E25" s="83">
        <v>50</v>
      </c>
      <c r="F25" s="78"/>
      <c r="G25" s="78"/>
    </row>
    <row r="26" ht="25.5" customHeight="1" spans="1:7">
      <c r="A26" s="124">
        <v>21201</v>
      </c>
      <c r="B26" s="82" t="s">
        <v>71</v>
      </c>
      <c r="C26" s="83">
        <v>18.971</v>
      </c>
      <c r="D26" s="83">
        <v>18.971</v>
      </c>
      <c r="E26" s="83"/>
      <c r="F26" s="78"/>
      <c r="G26" s="78"/>
    </row>
    <row r="27" ht="25.5" customHeight="1" spans="1:7">
      <c r="A27" s="125">
        <v>2120199</v>
      </c>
      <c r="B27" s="82" t="s">
        <v>72</v>
      </c>
      <c r="C27" s="83">
        <v>18.971</v>
      </c>
      <c r="D27" s="83">
        <v>18.971</v>
      </c>
      <c r="E27" s="83"/>
      <c r="F27" s="78"/>
      <c r="G27" s="78"/>
    </row>
    <row r="28" ht="25.5" customHeight="1" spans="1:7">
      <c r="A28" s="124">
        <v>21203</v>
      </c>
      <c r="B28" s="82" t="s">
        <v>73</v>
      </c>
      <c r="C28" s="83">
        <v>181.10057</v>
      </c>
      <c r="D28" s="83">
        <v>181.10057</v>
      </c>
      <c r="E28" s="83"/>
      <c r="F28" s="78"/>
      <c r="G28" s="78"/>
    </row>
    <row r="29" ht="25.5" customHeight="1" spans="1:7">
      <c r="A29" s="125">
        <v>2120399</v>
      </c>
      <c r="B29" s="82" t="s">
        <v>74</v>
      </c>
      <c r="C29" s="83">
        <v>181.10057</v>
      </c>
      <c r="D29" s="83">
        <v>181.10057</v>
      </c>
      <c r="E29" s="83"/>
      <c r="F29" s="78"/>
      <c r="G29" s="78"/>
    </row>
    <row r="30" ht="25.5" customHeight="1" spans="1:7">
      <c r="A30" s="124">
        <v>21208</v>
      </c>
      <c r="B30" s="82" t="s">
        <v>75</v>
      </c>
      <c r="C30" s="83">
        <v>50</v>
      </c>
      <c r="D30" s="83"/>
      <c r="E30" s="83">
        <v>50</v>
      </c>
      <c r="F30" s="78"/>
      <c r="G30" s="78"/>
    </row>
    <row r="31" ht="25.5" customHeight="1" spans="1:7">
      <c r="A31" s="125">
        <v>2120816</v>
      </c>
      <c r="B31" s="82" t="s">
        <v>76</v>
      </c>
      <c r="C31" s="83">
        <v>50</v>
      </c>
      <c r="D31" s="83"/>
      <c r="E31" s="83">
        <v>50</v>
      </c>
      <c r="F31" s="78"/>
      <c r="G31" s="78"/>
    </row>
    <row r="32" ht="25.5" customHeight="1" spans="1:7">
      <c r="A32" s="82" t="s">
        <v>77</v>
      </c>
      <c r="B32" s="82" t="s">
        <v>78</v>
      </c>
      <c r="C32" s="83">
        <v>245.5685</v>
      </c>
      <c r="D32" s="83">
        <v>245.5685</v>
      </c>
      <c r="E32" s="83"/>
      <c r="F32" s="78"/>
      <c r="G32" s="78"/>
    </row>
    <row r="33" ht="25.5" customHeight="1" spans="1:7">
      <c r="A33" s="124">
        <v>21307</v>
      </c>
      <c r="B33" s="82" t="s">
        <v>79</v>
      </c>
      <c r="C33" s="83">
        <v>245.5685</v>
      </c>
      <c r="D33" s="83">
        <v>245.5685</v>
      </c>
      <c r="E33" s="83"/>
      <c r="F33" s="78"/>
      <c r="G33" s="78"/>
    </row>
    <row r="34" ht="25.5" customHeight="1" spans="1:7">
      <c r="A34" s="125">
        <v>2130705</v>
      </c>
      <c r="B34" s="82" t="s">
        <v>80</v>
      </c>
      <c r="C34" s="83">
        <v>245.5685</v>
      </c>
      <c r="D34" s="83">
        <v>245.5685</v>
      </c>
      <c r="E34" s="83"/>
      <c r="F34" s="78"/>
      <c r="G34" s="78"/>
    </row>
    <row r="35" ht="25.5" customHeight="1" spans="1:7">
      <c r="A35" s="82" t="s">
        <v>81</v>
      </c>
      <c r="B35" s="82" t="s">
        <v>82</v>
      </c>
      <c r="C35" s="83">
        <v>123.202195</v>
      </c>
      <c r="D35" s="83">
        <v>123.202195</v>
      </c>
      <c r="E35" s="83"/>
      <c r="F35" s="78"/>
      <c r="G35" s="78"/>
    </row>
    <row r="36" ht="25.5" customHeight="1" spans="1:7">
      <c r="A36" s="124">
        <v>22102</v>
      </c>
      <c r="B36" s="82" t="s">
        <v>83</v>
      </c>
      <c r="C36" s="83">
        <v>123.202195</v>
      </c>
      <c r="D36" s="83">
        <v>123.202195</v>
      </c>
      <c r="E36" s="83"/>
      <c r="F36" s="78"/>
      <c r="G36" s="78"/>
    </row>
    <row r="37" ht="25.5" customHeight="1" spans="1:7">
      <c r="A37" s="125">
        <v>2210201</v>
      </c>
      <c r="B37" s="82" t="s">
        <v>84</v>
      </c>
      <c r="C37" s="83">
        <v>123.202195</v>
      </c>
      <c r="D37" s="83">
        <v>123.202195</v>
      </c>
      <c r="E37" s="83"/>
      <c r="F37" s="78"/>
      <c r="G37" s="78"/>
    </row>
    <row r="38" ht="25.5" customHeight="1" spans="1:7">
      <c r="A38" s="74" t="s">
        <v>85</v>
      </c>
      <c r="B38" s="75"/>
      <c r="C38" s="107">
        <f>C6+C12+C18+C25+C32+C35</f>
        <v>2153.900569</v>
      </c>
      <c r="D38" s="84">
        <f>D6+D12+D18+D25+D32+D35</f>
        <v>2103.900569</v>
      </c>
      <c r="E38" s="84">
        <v>50</v>
      </c>
      <c r="F38" s="116"/>
      <c r="G38" s="116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A38" sqref="A38"/>
    </sheetView>
  </sheetViews>
  <sheetFormatPr defaultColWidth="6.875" defaultRowHeight="11.25" outlineLevelCol="4"/>
  <cols>
    <col min="1" max="1" width="19.375" style="57" customWidth="1"/>
    <col min="2" max="2" width="31.625" style="57" customWidth="1"/>
    <col min="3" max="5" width="24.125" style="57" customWidth="1"/>
    <col min="6" max="16384" width="6.875" style="57"/>
  </cols>
  <sheetData>
    <row r="1" ht="16.5" customHeight="1" spans="1:5">
      <c r="A1" s="45" t="s">
        <v>86</v>
      </c>
      <c r="B1" s="46"/>
      <c r="C1" s="46"/>
      <c r="D1" s="64"/>
      <c r="E1" s="64"/>
    </row>
    <row r="2" ht="16.5" customHeight="1" spans="1:5">
      <c r="A2" s="46"/>
      <c r="B2" s="46"/>
      <c r="C2" s="46"/>
      <c r="D2" s="64"/>
      <c r="E2" s="64"/>
    </row>
    <row r="3" ht="29.25" customHeight="1" spans="1:5">
      <c r="A3" s="66" t="s">
        <v>87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80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88</v>
      </c>
      <c r="E5" s="120" t="s">
        <v>89</v>
      </c>
    </row>
    <row r="6" s="65" customFormat="1" ht="27.75" customHeight="1" spans="1:5">
      <c r="A6" s="68" t="s">
        <v>45</v>
      </c>
      <c r="B6" s="68" t="s">
        <v>46</v>
      </c>
      <c r="C6" s="121"/>
      <c r="D6" s="121"/>
      <c r="E6" s="121"/>
    </row>
    <row r="7" s="65" customFormat="1" ht="30" customHeight="1" spans="1:5">
      <c r="A7" s="69">
        <v>201</v>
      </c>
      <c r="B7" s="82" t="s">
        <v>48</v>
      </c>
      <c r="C7" s="83">
        <v>1325.320167</v>
      </c>
      <c r="D7" s="83">
        <v>947.640035</v>
      </c>
      <c r="E7" s="83">
        <v>377.680132</v>
      </c>
    </row>
    <row r="8" s="65" customFormat="1" ht="30" customHeight="1" spans="1:5">
      <c r="A8" s="72">
        <v>20103</v>
      </c>
      <c r="B8" s="82" t="s">
        <v>90</v>
      </c>
      <c r="C8" s="83">
        <v>1320.720167</v>
      </c>
      <c r="D8" s="83">
        <v>947.640035</v>
      </c>
      <c r="E8" s="83">
        <v>373.080132</v>
      </c>
    </row>
    <row r="9" s="65" customFormat="1" ht="30" customHeight="1" spans="1:5">
      <c r="A9" s="73">
        <v>2010301</v>
      </c>
      <c r="B9" s="82" t="s">
        <v>91</v>
      </c>
      <c r="C9" s="83">
        <v>662.587047</v>
      </c>
      <c r="D9" s="83">
        <v>297.105317</v>
      </c>
      <c r="E9" s="83">
        <v>365.48173</v>
      </c>
    </row>
    <row r="10" s="65" customFormat="1" ht="30" customHeight="1" spans="1:5">
      <c r="A10" s="73">
        <v>2010350</v>
      </c>
      <c r="B10" s="82" t="s">
        <v>92</v>
      </c>
      <c r="C10" s="83">
        <v>658.13312</v>
      </c>
      <c r="D10" s="83">
        <v>650.534718</v>
      </c>
      <c r="E10" s="83">
        <v>7.598402</v>
      </c>
    </row>
    <row r="11" customFormat="1" ht="30" customHeight="1" spans="1:5">
      <c r="A11" s="72">
        <v>20138</v>
      </c>
      <c r="B11" s="82" t="s">
        <v>52</v>
      </c>
      <c r="C11" s="83">
        <v>4.6</v>
      </c>
      <c r="D11" s="83"/>
      <c r="E11" s="83">
        <v>4.6</v>
      </c>
    </row>
    <row r="12" customFormat="1" ht="30" customHeight="1" spans="1:5">
      <c r="A12" s="73">
        <v>2013899</v>
      </c>
      <c r="B12" s="82" t="s">
        <v>53</v>
      </c>
      <c r="C12" s="83">
        <v>4.6</v>
      </c>
      <c r="D12" s="83"/>
      <c r="E12" s="83">
        <v>4.6</v>
      </c>
    </row>
    <row r="13" customFormat="1" ht="30" customHeight="1" spans="1:5">
      <c r="A13" s="69">
        <v>208</v>
      </c>
      <c r="B13" s="82" t="s">
        <v>55</v>
      </c>
      <c r="C13" s="83">
        <v>152.68704</v>
      </c>
      <c r="D13" s="83">
        <v>146.08704</v>
      </c>
      <c r="E13" s="83">
        <v>6.6</v>
      </c>
    </row>
    <row r="14" ht="30" customHeight="1" spans="1:5">
      <c r="A14" s="72">
        <v>20805</v>
      </c>
      <c r="B14" s="82" t="s">
        <v>93</v>
      </c>
      <c r="C14" s="83">
        <v>146.08704</v>
      </c>
      <c r="D14" s="83">
        <v>146.08704</v>
      </c>
      <c r="E14" s="83"/>
    </row>
    <row r="15" ht="30" customHeight="1" spans="1:5">
      <c r="A15" s="73">
        <v>2080501</v>
      </c>
      <c r="B15" s="82" t="s">
        <v>94</v>
      </c>
      <c r="C15" s="83">
        <v>30.6552</v>
      </c>
      <c r="D15" s="83">
        <v>30.6552</v>
      </c>
      <c r="E15" s="83"/>
    </row>
    <row r="16" ht="30" customHeight="1" spans="1:5">
      <c r="A16" s="73">
        <v>2080505</v>
      </c>
      <c r="B16" s="82" t="s">
        <v>95</v>
      </c>
      <c r="C16" s="83">
        <v>115.43184</v>
      </c>
      <c r="D16" s="83">
        <v>115.43184</v>
      </c>
      <c r="E16" s="83"/>
    </row>
    <row r="17" ht="30" customHeight="1" spans="1:5">
      <c r="A17" s="72">
        <v>20811</v>
      </c>
      <c r="B17" s="82" t="s">
        <v>96</v>
      </c>
      <c r="C17" s="83">
        <v>6.6</v>
      </c>
      <c r="D17" s="83"/>
      <c r="E17" s="83">
        <v>6.6</v>
      </c>
    </row>
    <row r="18" ht="30" customHeight="1" spans="1:5">
      <c r="A18" s="73">
        <v>2081107</v>
      </c>
      <c r="B18" s="82" t="s">
        <v>97</v>
      </c>
      <c r="C18" s="83">
        <v>6.6</v>
      </c>
      <c r="D18" s="83"/>
      <c r="E18" s="83">
        <v>6.6</v>
      </c>
    </row>
    <row r="19" ht="30" customHeight="1" spans="1:5">
      <c r="A19" s="69">
        <v>210</v>
      </c>
      <c r="B19" s="82" t="s">
        <v>62</v>
      </c>
      <c r="C19" s="83">
        <v>57.051097</v>
      </c>
      <c r="D19" s="83">
        <v>53.556097</v>
      </c>
      <c r="E19" s="83">
        <v>3.495</v>
      </c>
    </row>
    <row r="20" ht="30" customHeight="1" spans="1:5">
      <c r="A20" s="72">
        <v>21007</v>
      </c>
      <c r="B20" s="82" t="s">
        <v>63</v>
      </c>
      <c r="C20" s="83">
        <v>3.495</v>
      </c>
      <c r="D20" s="83"/>
      <c r="E20" s="83">
        <v>3.495</v>
      </c>
    </row>
    <row r="21" ht="30" customHeight="1" spans="1:5">
      <c r="A21" s="73">
        <v>2100717</v>
      </c>
      <c r="B21" s="82" t="s">
        <v>98</v>
      </c>
      <c r="C21" s="83">
        <v>3.495</v>
      </c>
      <c r="D21" s="83"/>
      <c r="E21" s="83">
        <v>3.495</v>
      </c>
    </row>
    <row r="22" ht="30" customHeight="1" spans="1:5">
      <c r="A22" s="72">
        <v>21011</v>
      </c>
      <c r="B22" s="82" t="s">
        <v>65</v>
      </c>
      <c r="C22" s="83">
        <v>53.556097</v>
      </c>
      <c r="D22" s="83">
        <v>53.556097</v>
      </c>
      <c r="E22" s="83"/>
    </row>
    <row r="23" ht="30" customHeight="1" spans="1:5">
      <c r="A23" s="73">
        <v>2101101</v>
      </c>
      <c r="B23" s="82" t="s">
        <v>66</v>
      </c>
      <c r="C23" s="83">
        <v>14.434141</v>
      </c>
      <c r="D23" s="83">
        <v>14.434141</v>
      </c>
      <c r="E23" s="83"/>
    </row>
    <row r="24" ht="30" customHeight="1" spans="1:5">
      <c r="A24" s="73">
        <v>2101102</v>
      </c>
      <c r="B24" s="82" t="s">
        <v>67</v>
      </c>
      <c r="C24" s="83">
        <v>32.460045</v>
      </c>
      <c r="D24" s="83">
        <v>32.460045</v>
      </c>
      <c r="E24" s="83"/>
    </row>
    <row r="25" ht="30" customHeight="1" spans="1:5">
      <c r="A25" s="73">
        <v>2101103</v>
      </c>
      <c r="B25" s="82" t="s">
        <v>68</v>
      </c>
      <c r="C25" s="83">
        <v>6.661911</v>
      </c>
      <c r="D25" s="83">
        <v>6.661911</v>
      </c>
      <c r="E25" s="83"/>
    </row>
    <row r="26" ht="30" customHeight="1" spans="1:5">
      <c r="A26" s="69">
        <v>212</v>
      </c>
      <c r="B26" s="82" t="s">
        <v>70</v>
      </c>
      <c r="C26" s="83">
        <v>250.07157</v>
      </c>
      <c r="D26" s="83"/>
      <c r="E26" s="83">
        <v>250.07157</v>
      </c>
    </row>
    <row r="27" ht="30" customHeight="1" spans="1:5">
      <c r="A27" s="72">
        <v>21201</v>
      </c>
      <c r="B27" s="82" t="s">
        <v>99</v>
      </c>
      <c r="C27" s="83">
        <v>18.971</v>
      </c>
      <c r="D27" s="83"/>
      <c r="E27" s="83">
        <v>18.971</v>
      </c>
    </row>
    <row r="28" ht="30" customHeight="1" spans="1:5">
      <c r="A28" s="73">
        <v>2120199</v>
      </c>
      <c r="B28" s="82" t="s">
        <v>72</v>
      </c>
      <c r="C28" s="83">
        <v>18.971</v>
      </c>
      <c r="D28" s="83"/>
      <c r="E28" s="83">
        <v>18.971</v>
      </c>
    </row>
    <row r="29" ht="30" customHeight="1" spans="1:5">
      <c r="A29" s="72">
        <v>21203</v>
      </c>
      <c r="B29" s="82" t="s">
        <v>73</v>
      </c>
      <c r="C29" s="83">
        <v>181.10057</v>
      </c>
      <c r="D29" s="83"/>
      <c r="E29" s="83">
        <v>181.10057</v>
      </c>
    </row>
    <row r="30" ht="30" customHeight="1" spans="1:5">
      <c r="A30" s="73">
        <v>2120399</v>
      </c>
      <c r="B30" s="82" t="s">
        <v>74</v>
      </c>
      <c r="C30" s="83">
        <v>181.10057</v>
      </c>
      <c r="D30" s="83"/>
      <c r="E30" s="83">
        <v>181.10057</v>
      </c>
    </row>
    <row r="31" ht="30" customHeight="1" spans="1:5">
      <c r="A31" s="72">
        <v>21208</v>
      </c>
      <c r="B31" s="82" t="s">
        <v>100</v>
      </c>
      <c r="C31" s="83">
        <v>50</v>
      </c>
      <c r="D31" s="83"/>
      <c r="E31" s="83">
        <v>50</v>
      </c>
    </row>
    <row r="32" ht="30" customHeight="1" spans="1:5">
      <c r="A32" s="73">
        <v>2120816</v>
      </c>
      <c r="B32" s="82" t="s">
        <v>101</v>
      </c>
      <c r="C32" s="83">
        <v>50</v>
      </c>
      <c r="D32" s="83"/>
      <c r="E32" s="83">
        <v>50</v>
      </c>
    </row>
    <row r="33" ht="30" customHeight="1" spans="1:5">
      <c r="A33" s="69">
        <v>213</v>
      </c>
      <c r="B33" s="82" t="s">
        <v>78</v>
      </c>
      <c r="C33" s="83">
        <v>245.5685</v>
      </c>
      <c r="D33" s="83"/>
      <c r="E33" s="83">
        <v>245.5685</v>
      </c>
    </row>
    <row r="34" ht="30" customHeight="1" spans="1:5">
      <c r="A34" s="72">
        <v>21307</v>
      </c>
      <c r="B34" s="82" t="s">
        <v>79</v>
      </c>
      <c r="C34" s="83">
        <v>245.5685</v>
      </c>
      <c r="D34" s="83"/>
      <c r="E34" s="83">
        <v>245.5685</v>
      </c>
    </row>
    <row r="35" ht="30" customHeight="1" spans="1:5">
      <c r="A35" s="73">
        <v>2130705</v>
      </c>
      <c r="B35" s="82" t="s">
        <v>80</v>
      </c>
      <c r="C35" s="83">
        <v>245.5685</v>
      </c>
      <c r="D35" s="83"/>
      <c r="E35" s="83">
        <v>245.5685</v>
      </c>
    </row>
    <row r="36" ht="30" customHeight="1" spans="1:5">
      <c r="A36" s="69">
        <v>221</v>
      </c>
      <c r="B36" s="82" t="s">
        <v>82</v>
      </c>
      <c r="C36" s="83">
        <v>123.202195</v>
      </c>
      <c r="D36" s="83">
        <v>123.202195</v>
      </c>
      <c r="E36" s="83"/>
    </row>
    <row r="37" ht="30" customHeight="1" spans="1:5">
      <c r="A37" s="72">
        <v>22102</v>
      </c>
      <c r="B37" s="82" t="s">
        <v>83</v>
      </c>
      <c r="C37" s="83">
        <v>123.202195</v>
      </c>
      <c r="D37" s="83">
        <v>123.202195</v>
      </c>
      <c r="E37" s="83"/>
    </row>
    <row r="38" ht="30" customHeight="1" spans="1:5">
      <c r="A38" s="73">
        <v>2210201</v>
      </c>
      <c r="B38" s="82" t="s">
        <v>102</v>
      </c>
      <c r="C38" s="83">
        <v>123.202195</v>
      </c>
      <c r="D38" s="83">
        <v>123.202195</v>
      </c>
      <c r="E38" s="83"/>
    </row>
    <row r="39" s="117" customFormat="1" ht="30" customHeight="1" spans="1:5">
      <c r="A39" s="74" t="s">
        <v>85</v>
      </c>
      <c r="B39" s="75"/>
      <c r="C39" s="107">
        <f>C7+C13+C19+C26+C33+C36</f>
        <v>2153.900569</v>
      </c>
      <c r="D39" s="84">
        <f>D7+D13+D19+D36</f>
        <v>1270.485367</v>
      </c>
      <c r="E39" s="84">
        <f>E7+E13+E19+E26+E33</f>
        <v>883.415202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9" workbookViewId="0">
      <selection activeCell="F29" sqref="F29"/>
    </sheetView>
  </sheetViews>
  <sheetFormatPr defaultColWidth="6.875" defaultRowHeight="11.25" outlineLevelCol="5"/>
  <cols>
    <col min="1" max="1" width="28.125" style="57" customWidth="1"/>
    <col min="2" max="2" width="14.875" style="57" customWidth="1"/>
    <col min="3" max="3" width="30.375" style="57" customWidth="1"/>
    <col min="4" max="4" width="15.375" style="57" customWidth="1"/>
    <col min="5" max="5" width="17.125" style="57" customWidth="1"/>
    <col min="6" max="6" width="15" style="57" customWidth="1"/>
    <col min="7" max="16384" width="6.875" style="57"/>
  </cols>
  <sheetData>
    <row r="1" ht="16.5" customHeight="1" spans="1:6">
      <c r="A1" s="67" t="s">
        <v>103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7" t="s">
        <v>104</v>
      </c>
      <c r="B3" s="87"/>
      <c r="C3" s="87"/>
      <c r="D3" s="87"/>
      <c r="E3" s="87"/>
      <c r="F3" s="87"/>
    </row>
    <row r="4" ht="14.25" customHeight="1" spans="1:6">
      <c r="A4" s="114"/>
      <c r="B4" s="114"/>
      <c r="C4" s="114"/>
      <c r="D4" s="114"/>
      <c r="E4" s="114"/>
      <c r="F4" s="89" t="s">
        <v>2</v>
      </c>
    </row>
    <row r="5" ht="24" customHeight="1" spans="1:6">
      <c r="A5" s="132" t="s">
        <v>3</v>
      </c>
      <c r="B5" s="68"/>
      <c r="C5" s="132" t="s">
        <v>4</v>
      </c>
      <c r="D5" s="68"/>
      <c r="E5" s="68"/>
      <c r="F5" s="68"/>
    </row>
    <row r="6" ht="24" customHeight="1" spans="1:6">
      <c r="A6" s="132" t="s">
        <v>5</v>
      </c>
      <c r="B6" s="132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105</v>
      </c>
      <c r="E7" s="68" t="s">
        <v>41</v>
      </c>
      <c r="F7" s="68" t="s">
        <v>106</v>
      </c>
    </row>
    <row r="8" ht="28.5" customHeight="1" spans="1:6">
      <c r="A8" s="78" t="s">
        <v>11</v>
      </c>
      <c r="B8" s="84">
        <v>2103.9</v>
      </c>
      <c r="C8" s="70" t="s">
        <v>12</v>
      </c>
      <c r="D8" s="107">
        <v>1325.32</v>
      </c>
      <c r="E8" s="107">
        <v>1325.32</v>
      </c>
      <c r="F8" s="115"/>
    </row>
    <row r="9" ht="28.5" customHeight="1" spans="1:6">
      <c r="A9" s="78" t="s">
        <v>13</v>
      </c>
      <c r="B9" s="84">
        <v>50</v>
      </c>
      <c r="C9" s="70" t="s">
        <v>14</v>
      </c>
      <c r="D9" s="107"/>
      <c r="E9" s="107"/>
      <c r="F9" s="115"/>
    </row>
    <row r="10" ht="28.5" customHeight="1" spans="1:6">
      <c r="A10" s="78"/>
      <c r="B10" s="116"/>
      <c r="C10" s="70" t="s">
        <v>16</v>
      </c>
      <c r="D10" s="107"/>
      <c r="E10" s="107"/>
      <c r="F10" s="115"/>
    </row>
    <row r="11" ht="28.5" customHeight="1" spans="1:6">
      <c r="A11" s="78"/>
      <c r="B11" s="116"/>
      <c r="C11" s="78" t="s">
        <v>18</v>
      </c>
      <c r="D11" s="84"/>
      <c r="E11" s="84"/>
      <c r="F11" s="115"/>
    </row>
    <row r="12" ht="28.5" customHeight="1" spans="1:6">
      <c r="A12" s="78"/>
      <c r="B12" s="116"/>
      <c r="C12" s="70" t="s">
        <v>19</v>
      </c>
      <c r="D12" s="107"/>
      <c r="E12" s="107"/>
      <c r="F12" s="115"/>
    </row>
    <row r="13" ht="28.5" customHeight="1" spans="1:6">
      <c r="A13" s="78"/>
      <c r="B13" s="116"/>
      <c r="C13" s="70" t="s">
        <v>20</v>
      </c>
      <c r="D13" s="107"/>
      <c r="E13" s="107"/>
      <c r="F13" s="115"/>
    </row>
    <row r="14" ht="28.5" customHeight="1" spans="1:6">
      <c r="A14" s="78"/>
      <c r="B14" s="116"/>
      <c r="C14" s="78" t="s">
        <v>21</v>
      </c>
      <c r="D14" s="84"/>
      <c r="E14" s="84"/>
      <c r="F14" s="116"/>
    </row>
    <row r="15" ht="28.5" customHeight="1" spans="1:6">
      <c r="A15" s="78"/>
      <c r="B15" s="78"/>
      <c r="C15" s="78" t="s">
        <v>22</v>
      </c>
      <c r="D15" s="84">
        <v>152.69</v>
      </c>
      <c r="E15" s="84">
        <v>152.69</v>
      </c>
      <c r="F15" s="116"/>
    </row>
    <row r="16" ht="28.5" customHeight="1" spans="1:6">
      <c r="A16" s="78"/>
      <c r="B16" s="78"/>
      <c r="C16" s="70" t="s">
        <v>23</v>
      </c>
      <c r="D16" s="107">
        <v>57.05</v>
      </c>
      <c r="E16" s="107">
        <v>57.05</v>
      </c>
      <c r="F16" s="116"/>
    </row>
    <row r="17" ht="28.5" customHeight="1" spans="1:6">
      <c r="A17" s="78"/>
      <c r="B17" s="78"/>
      <c r="C17" s="70" t="s">
        <v>24</v>
      </c>
      <c r="D17" s="107"/>
      <c r="E17" s="107"/>
      <c r="F17" s="116"/>
    </row>
    <row r="18" ht="28.5" customHeight="1" spans="1:6">
      <c r="A18" s="78"/>
      <c r="B18" s="78"/>
      <c r="C18" s="78" t="s">
        <v>25</v>
      </c>
      <c r="D18" s="84">
        <v>250.07</v>
      </c>
      <c r="E18" s="84">
        <v>200.07</v>
      </c>
      <c r="F18" s="84">
        <v>50</v>
      </c>
    </row>
    <row r="19" ht="28.5" customHeight="1" spans="1:6">
      <c r="A19" s="78"/>
      <c r="B19" s="78"/>
      <c r="C19" s="78" t="s">
        <v>26</v>
      </c>
      <c r="D19" s="84">
        <v>245.57</v>
      </c>
      <c r="E19" s="84">
        <v>245.57</v>
      </c>
      <c r="F19" s="116"/>
    </row>
    <row r="20" ht="28.5" customHeight="1" spans="1:6">
      <c r="A20" s="78"/>
      <c r="B20" s="78"/>
      <c r="C20" s="78" t="s">
        <v>27</v>
      </c>
      <c r="D20" s="84"/>
      <c r="E20" s="84"/>
      <c r="F20" s="116"/>
    </row>
    <row r="21" ht="28.5" customHeight="1" spans="1:6">
      <c r="A21" s="78"/>
      <c r="B21" s="78"/>
      <c r="C21" s="78" t="s">
        <v>107</v>
      </c>
      <c r="D21" s="84"/>
      <c r="E21" s="84"/>
      <c r="F21" s="116"/>
    </row>
    <row r="22" ht="28.5" customHeight="1" spans="1:6">
      <c r="A22" s="78"/>
      <c r="B22" s="78"/>
      <c r="C22" s="78" t="s">
        <v>29</v>
      </c>
      <c r="D22" s="84"/>
      <c r="E22" s="84"/>
      <c r="F22" s="116"/>
    </row>
    <row r="23" ht="28.5" customHeight="1" spans="1:6">
      <c r="A23" s="78"/>
      <c r="B23" s="78"/>
      <c r="C23" s="78" t="s">
        <v>30</v>
      </c>
      <c r="D23" s="84"/>
      <c r="E23" s="84"/>
      <c r="F23" s="116"/>
    </row>
    <row r="24" ht="28.5" customHeight="1" spans="1:6">
      <c r="A24" s="78"/>
      <c r="B24" s="78"/>
      <c r="C24" s="78" t="s">
        <v>31</v>
      </c>
      <c r="D24" s="84"/>
      <c r="E24" s="84"/>
      <c r="F24" s="116"/>
    </row>
    <row r="25" ht="28.5" customHeight="1" spans="1:6">
      <c r="A25" s="78"/>
      <c r="B25" s="78"/>
      <c r="C25" s="78" t="s">
        <v>32</v>
      </c>
      <c r="D25" s="84">
        <v>123.2</v>
      </c>
      <c r="E25" s="84">
        <v>123.2</v>
      </c>
      <c r="F25" s="116"/>
    </row>
    <row r="26" ht="28.5" customHeight="1" spans="1:6">
      <c r="A26" s="78"/>
      <c r="B26" s="78"/>
      <c r="C26" s="78" t="s">
        <v>33</v>
      </c>
      <c r="D26" s="116"/>
      <c r="E26" s="116"/>
      <c r="F26" s="116"/>
    </row>
    <row r="27" ht="28.5" customHeight="1" spans="1:6">
      <c r="A27" s="78"/>
      <c r="B27" s="78"/>
      <c r="C27" s="78" t="s">
        <v>34</v>
      </c>
      <c r="D27" s="116"/>
      <c r="E27" s="116"/>
      <c r="F27" s="116"/>
    </row>
    <row r="28" ht="28.5" customHeight="1" spans="1:6">
      <c r="A28" s="78"/>
      <c r="B28" s="78"/>
      <c r="C28" s="78" t="s">
        <v>35</v>
      </c>
      <c r="D28" s="116"/>
      <c r="E28" s="116"/>
      <c r="F28" s="116"/>
    </row>
    <row r="29" ht="28.5" customHeight="1" spans="1:6">
      <c r="A29" s="68" t="s">
        <v>36</v>
      </c>
      <c r="B29" s="84">
        <f>SUM(B8:B28)</f>
        <v>2153.9</v>
      </c>
      <c r="C29" s="68" t="s">
        <v>37</v>
      </c>
      <c r="D29" s="84">
        <f>SUM(D8:D28)</f>
        <v>2153.9</v>
      </c>
      <c r="E29" s="84">
        <f>SUM(E8:E28)</f>
        <v>2103.9</v>
      </c>
      <c r="F29" s="84">
        <f>SUM(F8:F27)</f>
        <v>50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A39" sqref="A39"/>
    </sheetView>
  </sheetViews>
  <sheetFormatPr defaultColWidth="6.875" defaultRowHeight="11.25"/>
  <cols>
    <col min="1" max="1" width="13.875" style="57" customWidth="1"/>
    <col min="2" max="2" width="34.125" style="57" customWidth="1"/>
    <col min="3" max="8" width="10" style="57" customWidth="1"/>
    <col min="9" max="11" width="10.875" style="57" customWidth="1"/>
    <col min="12" max="16384" width="6.875" style="57"/>
  </cols>
  <sheetData>
    <row r="1" ht="16.5" customHeight="1" spans="1:11">
      <c r="A1" s="45" t="s">
        <v>108</v>
      </c>
      <c r="B1" s="46"/>
      <c r="C1" s="46"/>
      <c r="D1" s="46"/>
      <c r="E1" s="46"/>
      <c r="F1" s="46"/>
      <c r="G1" s="46"/>
      <c r="H1" s="46"/>
      <c r="I1" s="64"/>
      <c r="J1" s="64"/>
      <c r="K1" s="64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4"/>
      <c r="J2" s="64"/>
      <c r="K2" s="64"/>
    </row>
    <row r="3" ht="29.25" customHeight="1" spans="1:11">
      <c r="A3" s="66" t="s">
        <v>109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110</v>
      </c>
      <c r="D5" s="68"/>
      <c r="E5" s="68"/>
      <c r="F5" s="68" t="s">
        <v>111</v>
      </c>
      <c r="G5" s="68"/>
      <c r="H5" s="68"/>
      <c r="I5" s="68" t="s">
        <v>112</v>
      </c>
      <c r="J5" s="68"/>
      <c r="K5" s="68"/>
    </row>
    <row r="6" s="65" customFormat="1" ht="30.75" customHeight="1" spans="1:11">
      <c r="A6" s="68" t="s">
        <v>45</v>
      </c>
      <c r="B6" s="68" t="s">
        <v>46</v>
      </c>
      <c r="C6" s="68" t="s">
        <v>113</v>
      </c>
      <c r="D6" s="68" t="s">
        <v>88</v>
      </c>
      <c r="E6" s="68" t="s">
        <v>89</v>
      </c>
      <c r="F6" s="68" t="s">
        <v>113</v>
      </c>
      <c r="G6" s="68" t="s">
        <v>88</v>
      </c>
      <c r="H6" s="68" t="s">
        <v>89</v>
      </c>
      <c r="I6" s="68" t="s">
        <v>113</v>
      </c>
      <c r="J6" s="68" t="s">
        <v>88</v>
      </c>
      <c r="K6" s="68" t="s">
        <v>89</v>
      </c>
    </row>
    <row r="7" s="65" customFormat="1" ht="30.75" customHeight="1" spans="1:11">
      <c r="A7" s="69">
        <v>201</v>
      </c>
      <c r="B7" s="82" t="s">
        <v>48</v>
      </c>
      <c r="C7" s="107">
        <v>1110.84</v>
      </c>
      <c r="D7" s="107">
        <v>710.01</v>
      </c>
      <c r="E7" s="107">
        <v>400.83</v>
      </c>
      <c r="F7" s="35">
        <v>1325.320167</v>
      </c>
      <c r="G7" s="35">
        <v>947.640035</v>
      </c>
      <c r="H7" s="35">
        <v>377.680132</v>
      </c>
      <c r="I7" s="84">
        <f>F7/C7*100-100</f>
        <v>19.307926163984</v>
      </c>
      <c r="J7" s="84">
        <f>G7/D7*100-100</f>
        <v>33.4685476260898</v>
      </c>
      <c r="K7" s="84">
        <f>H7/E7*100-100</f>
        <v>-5.77548287303844</v>
      </c>
    </row>
    <row r="8" s="65" customFormat="1" ht="30.75" customHeight="1" spans="1:11">
      <c r="A8" s="72">
        <v>20103</v>
      </c>
      <c r="B8" s="82" t="s">
        <v>90</v>
      </c>
      <c r="C8" s="107">
        <v>1110.84</v>
      </c>
      <c r="D8" s="107">
        <v>710.01</v>
      </c>
      <c r="E8" s="107">
        <v>400.83</v>
      </c>
      <c r="F8" s="35">
        <v>1320.720167</v>
      </c>
      <c r="G8" s="35">
        <v>947.640035</v>
      </c>
      <c r="H8" s="35">
        <v>373.080132</v>
      </c>
      <c r="I8" s="84">
        <f>F8/C8*100-100</f>
        <v>18.8938251233301</v>
      </c>
      <c r="J8" s="84">
        <f>G8/D8*100-100</f>
        <v>33.4685476260898</v>
      </c>
      <c r="K8" s="84">
        <f>H8/E8*100-100</f>
        <v>-6.92310156425418</v>
      </c>
    </row>
    <row r="9" s="65" customFormat="1" ht="30.75" customHeight="1" spans="1:11">
      <c r="A9" s="73">
        <v>2010301</v>
      </c>
      <c r="B9" s="82" t="s">
        <v>91</v>
      </c>
      <c r="C9" s="107">
        <v>676.94</v>
      </c>
      <c r="D9" s="107">
        <v>280.11</v>
      </c>
      <c r="E9" s="107">
        <v>396.83</v>
      </c>
      <c r="F9" s="35">
        <v>662.587047</v>
      </c>
      <c r="G9" s="35">
        <v>297.105317</v>
      </c>
      <c r="H9" s="35">
        <v>365.48173</v>
      </c>
      <c r="I9" s="84">
        <f>F9/C9*100-100</f>
        <v>-2.12026959553285</v>
      </c>
      <c r="J9" s="84">
        <f>G9/D9*100-100</f>
        <v>6.06737246081896</v>
      </c>
      <c r="K9" s="84">
        <f>H9/E9*100-100</f>
        <v>-7.89967240380011</v>
      </c>
    </row>
    <row r="10" s="65" customFormat="1" ht="30.75" customHeight="1" spans="1:11">
      <c r="A10" s="73">
        <v>2010350</v>
      </c>
      <c r="B10" s="82" t="s">
        <v>92</v>
      </c>
      <c r="C10" s="107">
        <v>433.9</v>
      </c>
      <c r="D10" s="107">
        <v>429.9</v>
      </c>
      <c r="E10" s="107">
        <v>4</v>
      </c>
      <c r="F10" s="35">
        <v>658.13312</v>
      </c>
      <c r="G10" s="35">
        <v>650.534718</v>
      </c>
      <c r="H10" s="35">
        <v>7.598402</v>
      </c>
      <c r="I10" s="84">
        <f>F10/C10*100-100</f>
        <v>51.6785250057617</v>
      </c>
      <c r="J10" s="84">
        <f>G10/D10*100-100</f>
        <v>51.322334961619</v>
      </c>
      <c r="K10" s="84">
        <f>H10/E10*100-100</f>
        <v>89.96005</v>
      </c>
    </row>
    <row r="11" s="65" customFormat="1" ht="30.75" customHeight="1" spans="1:11">
      <c r="A11" s="72">
        <v>20138</v>
      </c>
      <c r="B11" s="82" t="s">
        <v>114</v>
      </c>
      <c r="C11" s="84"/>
      <c r="D11" s="84"/>
      <c r="E11" s="84"/>
      <c r="F11" s="35">
        <v>4.6</v>
      </c>
      <c r="G11" s="35"/>
      <c r="H11" s="35">
        <v>4.6</v>
      </c>
      <c r="I11" s="84"/>
      <c r="J11" s="84"/>
      <c r="K11" s="84"/>
    </row>
    <row r="12" customFormat="1" ht="30.75" customHeight="1" spans="1:11">
      <c r="A12" s="73">
        <v>2013899</v>
      </c>
      <c r="B12" s="82" t="s">
        <v>115</v>
      </c>
      <c r="C12" s="84"/>
      <c r="D12" s="84"/>
      <c r="E12" s="84"/>
      <c r="F12" s="35">
        <v>4.6</v>
      </c>
      <c r="G12" s="35"/>
      <c r="H12" s="35">
        <v>4.6</v>
      </c>
      <c r="I12" s="84"/>
      <c r="J12" s="84"/>
      <c r="K12" s="84"/>
    </row>
    <row r="13" ht="30.75" customHeight="1" spans="1:11">
      <c r="A13" s="69">
        <v>208</v>
      </c>
      <c r="B13" s="82" t="s">
        <v>55</v>
      </c>
      <c r="C13" s="108">
        <v>107.83</v>
      </c>
      <c r="D13" s="108">
        <v>102.37</v>
      </c>
      <c r="E13" s="107">
        <v>5.46</v>
      </c>
      <c r="F13" s="35">
        <v>152.68704</v>
      </c>
      <c r="G13" s="35">
        <v>146.08704</v>
      </c>
      <c r="H13" s="35">
        <v>6.6</v>
      </c>
      <c r="I13" s="84">
        <f t="shared" ref="I11:I40" si="0">F13/C13*100-100</f>
        <v>41.5997774274321</v>
      </c>
      <c r="J13" s="84">
        <f>G13/D13*100-100</f>
        <v>42.704933085865</v>
      </c>
      <c r="K13" s="84">
        <f>H13/E13*100-100</f>
        <v>20.8791208791209</v>
      </c>
    </row>
    <row r="14" ht="30.75" customHeight="1" spans="1:11">
      <c r="A14" s="72">
        <v>20805</v>
      </c>
      <c r="B14" s="82" t="s">
        <v>93</v>
      </c>
      <c r="C14" s="107">
        <v>102.37</v>
      </c>
      <c r="D14" s="107">
        <v>102.37</v>
      </c>
      <c r="E14" s="107"/>
      <c r="F14" s="35">
        <v>146.08704</v>
      </c>
      <c r="G14" s="35">
        <v>146.08704</v>
      </c>
      <c r="H14" s="35"/>
      <c r="I14" s="84">
        <f t="shared" si="0"/>
        <v>42.704933085865</v>
      </c>
      <c r="J14" s="84">
        <f>G14/D14*100-100</f>
        <v>42.704933085865</v>
      </c>
      <c r="K14" s="84"/>
    </row>
    <row r="15" ht="30.75" customHeight="1" spans="1:11">
      <c r="A15" s="73">
        <v>2080501</v>
      </c>
      <c r="B15" s="82" t="s">
        <v>94</v>
      </c>
      <c r="C15" s="108">
        <v>15.05</v>
      </c>
      <c r="D15" s="108">
        <v>15.05</v>
      </c>
      <c r="E15" s="107"/>
      <c r="F15" s="35">
        <v>30.6552</v>
      </c>
      <c r="G15" s="35">
        <v>30.6552</v>
      </c>
      <c r="H15" s="35"/>
      <c r="I15" s="84">
        <f t="shared" si="0"/>
        <v>103.68903654485</v>
      </c>
      <c r="J15" s="84">
        <f>G15/D15*100-100</f>
        <v>103.68903654485</v>
      </c>
      <c r="K15" s="84"/>
    </row>
    <row r="16" ht="30.75" customHeight="1" spans="1:11">
      <c r="A16" s="73">
        <v>2080505</v>
      </c>
      <c r="B16" s="82" t="s">
        <v>95</v>
      </c>
      <c r="C16" s="107">
        <v>87.32</v>
      </c>
      <c r="D16" s="107">
        <v>87.32</v>
      </c>
      <c r="E16" s="107"/>
      <c r="F16" s="35">
        <v>115.43184</v>
      </c>
      <c r="G16" s="35">
        <v>115.43184</v>
      </c>
      <c r="H16" s="35"/>
      <c r="I16" s="84">
        <f t="shared" si="0"/>
        <v>32.19404489235</v>
      </c>
      <c r="J16" s="84">
        <f>G16/D16*100-100</f>
        <v>32.19404489235</v>
      </c>
      <c r="K16" s="84"/>
    </row>
    <row r="17" ht="30.75" customHeight="1" spans="1:11">
      <c r="A17" s="72">
        <v>20811</v>
      </c>
      <c r="B17" s="82" t="s">
        <v>96</v>
      </c>
      <c r="C17" s="107">
        <v>5.46</v>
      </c>
      <c r="D17" s="107"/>
      <c r="E17" s="107">
        <v>5.46</v>
      </c>
      <c r="F17" s="35">
        <v>6.6</v>
      </c>
      <c r="G17" s="35"/>
      <c r="H17" s="35">
        <v>6.6</v>
      </c>
      <c r="I17" s="84">
        <f t="shared" si="0"/>
        <v>20.8791208791209</v>
      </c>
      <c r="J17" s="84"/>
      <c r="K17" s="84">
        <f>H17/E17*100-100</f>
        <v>20.8791208791209</v>
      </c>
    </row>
    <row r="18" ht="30.75" customHeight="1" spans="1:11">
      <c r="A18" s="73">
        <v>2081107</v>
      </c>
      <c r="B18" s="82" t="s">
        <v>97</v>
      </c>
      <c r="C18" s="107">
        <v>5.46</v>
      </c>
      <c r="D18" s="107"/>
      <c r="E18" s="107">
        <v>5.46</v>
      </c>
      <c r="F18" s="35">
        <v>6.6</v>
      </c>
      <c r="G18" s="35"/>
      <c r="H18" s="35">
        <v>6.6</v>
      </c>
      <c r="I18" s="84">
        <f t="shared" si="0"/>
        <v>20.8791208791209</v>
      </c>
      <c r="J18" s="84"/>
      <c r="K18" s="84">
        <f>H18/E18*100-100</f>
        <v>20.8791208791209</v>
      </c>
    </row>
    <row r="19" ht="30.75" customHeight="1" spans="1:11">
      <c r="A19" s="69">
        <v>210</v>
      </c>
      <c r="B19" s="82" t="s">
        <v>62</v>
      </c>
      <c r="C19" s="107">
        <v>45.05</v>
      </c>
      <c r="D19" s="107">
        <v>41.55</v>
      </c>
      <c r="E19" s="107">
        <v>3.5</v>
      </c>
      <c r="F19" s="35">
        <v>57.051097</v>
      </c>
      <c r="G19" s="35">
        <v>53.556097</v>
      </c>
      <c r="H19" s="35">
        <v>3.495</v>
      </c>
      <c r="I19" s="84">
        <v>28.9</v>
      </c>
      <c r="J19" s="84">
        <f>G19/D19*100-100</f>
        <v>28.8955403128761</v>
      </c>
      <c r="K19" s="84"/>
    </row>
    <row r="20" ht="30.75" customHeight="1" spans="1:11">
      <c r="A20" s="72">
        <v>21007</v>
      </c>
      <c r="B20" s="82" t="s">
        <v>116</v>
      </c>
      <c r="C20" s="107">
        <v>3.5</v>
      </c>
      <c r="D20" s="107"/>
      <c r="E20" s="107">
        <v>3.5</v>
      </c>
      <c r="F20" s="35">
        <v>3.495</v>
      </c>
      <c r="G20" s="35"/>
      <c r="H20" s="35">
        <v>3.495</v>
      </c>
      <c r="I20" s="84"/>
      <c r="J20" s="84"/>
      <c r="K20" s="84"/>
    </row>
    <row r="21" ht="30.75" customHeight="1" spans="1:11">
      <c r="A21" s="73">
        <v>2100717</v>
      </c>
      <c r="B21" s="82" t="s">
        <v>98</v>
      </c>
      <c r="C21" s="107">
        <v>3.5</v>
      </c>
      <c r="D21" s="107"/>
      <c r="E21" s="107">
        <v>3.5</v>
      </c>
      <c r="F21" s="35">
        <v>3.495</v>
      </c>
      <c r="G21" s="35"/>
      <c r="H21" s="35">
        <v>3.495</v>
      </c>
      <c r="I21" s="84"/>
      <c r="J21" s="84"/>
      <c r="K21" s="84"/>
    </row>
    <row r="22" ht="30.75" customHeight="1" spans="1:11">
      <c r="A22" s="72">
        <v>21011</v>
      </c>
      <c r="B22" s="82" t="s">
        <v>117</v>
      </c>
      <c r="C22" s="107">
        <v>41.55</v>
      </c>
      <c r="D22" s="107">
        <v>41.55</v>
      </c>
      <c r="E22" s="107"/>
      <c r="F22" s="35">
        <v>53.556097</v>
      </c>
      <c r="G22" s="35">
        <v>53.556097</v>
      </c>
      <c r="H22" s="35"/>
      <c r="I22" s="84">
        <f t="shared" si="0"/>
        <v>28.8955403128761</v>
      </c>
      <c r="J22" s="84">
        <f>G22/D22*100-100</f>
        <v>28.8955403128761</v>
      </c>
      <c r="K22" s="84"/>
    </row>
    <row r="23" ht="30.75" customHeight="1" spans="1:11">
      <c r="A23" s="73">
        <v>2101101</v>
      </c>
      <c r="B23" s="82" t="s">
        <v>118</v>
      </c>
      <c r="C23" s="107">
        <v>13.18</v>
      </c>
      <c r="D23" s="107">
        <v>13.18</v>
      </c>
      <c r="E23" s="107"/>
      <c r="F23" s="35">
        <v>14.434141</v>
      </c>
      <c r="G23" s="35">
        <v>14.434141</v>
      </c>
      <c r="H23" s="35"/>
      <c r="I23" s="84">
        <f t="shared" si="0"/>
        <v>9.51548558421851</v>
      </c>
      <c r="J23" s="84">
        <f>G23/D23*100-100</f>
        <v>9.51548558421851</v>
      </c>
      <c r="K23" s="84"/>
    </row>
    <row r="24" ht="30.75" customHeight="1" spans="1:11">
      <c r="A24" s="73">
        <v>2101102</v>
      </c>
      <c r="B24" s="82" t="s">
        <v>119</v>
      </c>
      <c r="C24" s="107">
        <v>22.29</v>
      </c>
      <c r="D24" s="107">
        <v>22.29</v>
      </c>
      <c r="E24" s="107"/>
      <c r="F24" s="35">
        <v>32.460045</v>
      </c>
      <c r="G24" s="35">
        <v>32.460045</v>
      </c>
      <c r="H24" s="35"/>
      <c r="I24" s="84">
        <f t="shared" si="0"/>
        <v>45.6260430686407</v>
      </c>
      <c r="J24" s="84">
        <f>G24/D24*100-100</f>
        <v>45.6260430686407</v>
      </c>
      <c r="K24" s="84"/>
    </row>
    <row r="25" ht="30.75" customHeight="1" spans="1:11">
      <c r="A25" s="73">
        <v>2101103</v>
      </c>
      <c r="B25" s="82" t="s">
        <v>120</v>
      </c>
      <c r="C25" s="107">
        <v>6.08</v>
      </c>
      <c r="D25" s="107">
        <v>6.08</v>
      </c>
      <c r="E25" s="107"/>
      <c r="F25" s="35">
        <v>6.661911</v>
      </c>
      <c r="G25" s="35">
        <v>6.661911</v>
      </c>
      <c r="H25" s="35"/>
      <c r="I25" s="84">
        <f t="shared" si="0"/>
        <v>9.57090460526315</v>
      </c>
      <c r="J25" s="84">
        <f>G25/D25*100-100</f>
        <v>9.57090460526315</v>
      </c>
      <c r="K25" s="84"/>
    </row>
    <row r="26" ht="30.75" customHeight="1" spans="1:11">
      <c r="A26" s="69">
        <v>212</v>
      </c>
      <c r="B26" s="82" t="s">
        <v>70</v>
      </c>
      <c r="C26" s="107">
        <v>329.64</v>
      </c>
      <c r="D26" s="107"/>
      <c r="E26" s="107">
        <v>329.64</v>
      </c>
      <c r="F26" s="35">
        <v>200.07157</v>
      </c>
      <c r="G26" s="35"/>
      <c r="H26" s="35">
        <v>200.07157</v>
      </c>
      <c r="I26" s="84">
        <f t="shared" si="0"/>
        <v>-39.3060399223395</v>
      </c>
      <c r="J26" s="84"/>
      <c r="K26" s="84">
        <f t="shared" ref="K26:K33" si="1">H26/E26*100-100</f>
        <v>-39.3060399223395</v>
      </c>
    </row>
    <row r="27" ht="30.75" customHeight="1" spans="1:11">
      <c r="A27" s="72">
        <v>21201</v>
      </c>
      <c r="B27" s="82" t="s">
        <v>99</v>
      </c>
      <c r="C27" s="107">
        <v>5</v>
      </c>
      <c r="D27" s="107"/>
      <c r="E27" s="107">
        <v>5</v>
      </c>
      <c r="F27" s="35">
        <v>18.971</v>
      </c>
      <c r="G27" s="35"/>
      <c r="H27" s="35">
        <v>18.971</v>
      </c>
      <c r="I27" s="84">
        <f t="shared" si="0"/>
        <v>279.42</v>
      </c>
      <c r="J27" s="84"/>
      <c r="K27" s="84">
        <f t="shared" si="1"/>
        <v>279.42</v>
      </c>
    </row>
    <row r="28" ht="30.75" customHeight="1" spans="1:11">
      <c r="A28" s="73">
        <v>2120199</v>
      </c>
      <c r="B28" s="82" t="s">
        <v>121</v>
      </c>
      <c r="C28" s="107">
        <v>5</v>
      </c>
      <c r="D28" s="107"/>
      <c r="E28" s="107">
        <v>5</v>
      </c>
      <c r="F28" s="35">
        <v>18.971</v>
      </c>
      <c r="G28" s="35"/>
      <c r="H28" s="35">
        <v>18.971</v>
      </c>
      <c r="I28" s="84">
        <f t="shared" si="0"/>
        <v>279.42</v>
      </c>
      <c r="J28" s="84"/>
      <c r="K28" s="84">
        <f t="shared" si="1"/>
        <v>279.42</v>
      </c>
    </row>
    <row r="29" ht="30.75" customHeight="1" spans="1:11">
      <c r="A29" s="72">
        <v>21203</v>
      </c>
      <c r="B29" s="82" t="s">
        <v>122</v>
      </c>
      <c r="C29" s="107">
        <v>324.64</v>
      </c>
      <c r="D29" s="107"/>
      <c r="E29" s="107">
        <v>324.64</v>
      </c>
      <c r="F29" s="35">
        <v>181.10057</v>
      </c>
      <c r="G29" s="35"/>
      <c r="H29" s="35">
        <v>181.10057</v>
      </c>
      <c r="I29" s="84">
        <f t="shared" si="0"/>
        <v>-44.214955027107</v>
      </c>
      <c r="J29" s="84"/>
      <c r="K29" s="84">
        <f t="shared" si="1"/>
        <v>-44.214955027107</v>
      </c>
    </row>
    <row r="30" ht="30.75" customHeight="1" spans="1:11">
      <c r="A30" s="73">
        <v>2120399</v>
      </c>
      <c r="B30" s="82" t="s">
        <v>123</v>
      </c>
      <c r="C30" s="107">
        <v>324.64</v>
      </c>
      <c r="D30" s="107"/>
      <c r="E30" s="107">
        <v>324.64</v>
      </c>
      <c r="F30" s="35">
        <v>181.10057</v>
      </c>
      <c r="G30" s="35"/>
      <c r="H30" s="35">
        <v>181.10057</v>
      </c>
      <c r="I30" s="84">
        <f t="shared" si="0"/>
        <v>-44.214955027107</v>
      </c>
      <c r="J30" s="84"/>
      <c r="K30" s="84">
        <f t="shared" si="1"/>
        <v>-44.214955027107</v>
      </c>
    </row>
    <row r="31" ht="30.75" customHeight="1" spans="1:11">
      <c r="A31" s="69">
        <v>213</v>
      </c>
      <c r="B31" s="82" t="s">
        <v>78</v>
      </c>
      <c r="C31" s="107">
        <v>149</v>
      </c>
      <c r="D31" s="107"/>
      <c r="E31" s="107">
        <v>149</v>
      </c>
      <c r="F31" s="35">
        <v>245.5685</v>
      </c>
      <c r="G31" s="35"/>
      <c r="H31" s="35">
        <v>245.5685</v>
      </c>
      <c r="I31" s="84">
        <f t="shared" si="0"/>
        <v>64.8110738255033</v>
      </c>
      <c r="J31" s="84"/>
      <c r="K31" s="84">
        <f t="shared" si="1"/>
        <v>64.8110738255033</v>
      </c>
    </row>
    <row r="32" ht="30.75" customHeight="1" spans="1:11">
      <c r="A32" s="72">
        <v>21307</v>
      </c>
      <c r="B32" s="82" t="s">
        <v>124</v>
      </c>
      <c r="C32" s="107">
        <v>149</v>
      </c>
      <c r="D32" s="107"/>
      <c r="E32" s="107">
        <v>149</v>
      </c>
      <c r="F32" s="35">
        <v>245.5685</v>
      </c>
      <c r="G32" s="35"/>
      <c r="H32" s="35">
        <v>245.5685</v>
      </c>
      <c r="I32" s="84">
        <f t="shared" si="0"/>
        <v>64.8110738255033</v>
      </c>
      <c r="J32" s="84"/>
      <c r="K32" s="84">
        <f t="shared" si="1"/>
        <v>64.8110738255033</v>
      </c>
    </row>
    <row r="33" ht="30.75" customHeight="1" spans="1:11">
      <c r="A33" s="73">
        <v>2130705</v>
      </c>
      <c r="B33" s="82" t="s">
        <v>125</v>
      </c>
      <c r="C33" s="107">
        <v>149</v>
      </c>
      <c r="D33" s="107"/>
      <c r="E33" s="107">
        <v>149</v>
      </c>
      <c r="F33" s="35">
        <v>245.5685</v>
      </c>
      <c r="G33" s="35"/>
      <c r="H33" s="35">
        <v>245.5685</v>
      </c>
      <c r="I33" s="84">
        <f t="shared" si="0"/>
        <v>64.8110738255033</v>
      </c>
      <c r="J33" s="84"/>
      <c r="K33" s="84">
        <f t="shared" si="1"/>
        <v>64.8110738255033</v>
      </c>
    </row>
    <row r="34" ht="30.75" customHeight="1" spans="1:11">
      <c r="A34" s="69">
        <v>216</v>
      </c>
      <c r="B34" s="82" t="s">
        <v>126</v>
      </c>
      <c r="C34" s="107">
        <v>2.78</v>
      </c>
      <c r="D34" s="107"/>
      <c r="E34" s="107">
        <v>2.78</v>
      </c>
      <c r="F34" s="35"/>
      <c r="G34" s="35"/>
      <c r="H34" s="35"/>
      <c r="I34" s="84"/>
      <c r="J34" s="84"/>
      <c r="K34" s="84"/>
    </row>
    <row r="35" ht="30.75" customHeight="1" spans="1:11">
      <c r="A35" s="72">
        <v>21602</v>
      </c>
      <c r="B35" s="82" t="s">
        <v>127</v>
      </c>
      <c r="C35" s="107">
        <v>2.78</v>
      </c>
      <c r="D35" s="107"/>
      <c r="E35" s="107">
        <v>2.78</v>
      </c>
      <c r="F35" s="35"/>
      <c r="G35" s="35"/>
      <c r="H35" s="35"/>
      <c r="I35" s="84"/>
      <c r="J35" s="84"/>
      <c r="K35" s="84"/>
    </row>
    <row r="36" ht="30.75" customHeight="1" spans="1:11">
      <c r="A36" s="73">
        <v>2160299</v>
      </c>
      <c r="B36" s="82" t="s">
        <v>128</v>
      </c>
      <c r="C36" s="107">
        <v>2.78</v>
      </c>
      <c r="D36" s="107"/>
      <c r="E36" s="107">
        <v>2.78</v>
      </c>
      <c r="F36" s="35"/>
      <c r="G36" s="35"/>
      <c r="H36" s="35"/>
      <c r="I36" s="84"/>
      <c r="J36" s="84"/>
      <c r="K36" s="84"/>
    </row>
    <row r="37" ht="30.75" customHeight="1" spans="1:11">
      <c r="A37" s="69">
        <v>221</v>
      </c>
      <c r="B37" s="82" t="s">
        <v>82</v>
      </c>
      <c r="C37" s="108">
        <v>95.82</v>
      </c>
      <c r="D37" s="108">
        <v>95.82</v>
      </c>
      <c r="E37" s="108"/>
      <c r="F37" s="35">
        <v>123.202195</v>
      </c>
      <c r="G37" s="35">
        <v>123.202195</v>
      </c>
      <c r="H37" s="35"/>
      <c r="I37" s="84">
        <f>F37/C37*100-100</f>
        <v>28.5767011062409</v>
      </c>
      <c r="J37" s="84">
        <f>G37/D37*100-100</f>
        <v>28.5767011062409</v>
      </c>
      <c r="K37" s="84"/>
    </row>
    <row r="38" ht="30.75" customHeight="1" spans="1:11">
      <c r="A38" s="72">
        <v>22102</v>
      </c>
      <c r="B38" s="82" t="s">
        <v>129</v>
      </c>
      <c r="C38" s="108">
        <v>95.82</v>
      </c>
      <c r="D38" s="108">
        <v>95.82</v>
      </c>
      <c r="E38" s="108"/>
      <c r="F38" s="35">
        <v>123.202195</v>
      </c>
      <c r="G38" s="35">
        <v>123.202195</v>
      </c>
      <c r="H38" s="35"/>
      <c r="I38" s="84">
        <f>F38/C38*100-100</f>
        <v>28.5767011062409</v>
      </c>
      <c r="J38" s="84">
        <f>G38/D38*100-100</f>
        <v>28.5767011062409</v>
      </c>
      <c r="K38" s="84"/>
    </row>
    <row r="39" ht="30.75" customHeight="1" spans="1:11">
      <c r="A39" s="73">
        <v>2210201</v>
      </c>
      <c r="B39" s="82" t="s">
        <v>130</v>
      </c>
      <c r="C39" s="108">
        <v>95.82</v>
      </c>
      <c r="D39" s="108">
        <v>95.82</v>
      </c>
      <c r="E39" s="108"/>
      <c r="F39" s="35">
        <v>123.202195</v>
      </c>
      <c r="G39" s="35">
        <v>123.202195</v>
      </c>
      <c r="H39" s="35"/>
      <c r="I39" s="84">
        <f>F39/C39*100-100</f>
        <v>28.5767011062409</v>
      </c>
      <c r="J39" s="84">
        <f>G39/D39*100-100</f>
        <v>28.5767011062409</v>
      </c>
      <c r="K39" s="84"/>
    </row>
    <row r="40" ht="30.75" customHeight="1" spans="1:11">
      <c r="A40" s="109" t="s">
        <v>131</v>
      </c>
      <c r="B40" s="110"/>
      <c r="C40" s="107">
        <v>1840.96</v>
      </c>
      <c r="D40" s="107">
        <v>949.75</v>
      </c>
      <c r="E40" s="107">
        <v>891.21</v>
      </c>
      <c r="F40" s="107">
        <v>2103.9</v>
      </c>
      <c r="G40" s="107">
        <v>1270.49</v>
      </c>
      <c r="H40" s="107">
        <v>833.42</v>
      </c>
      <c r="I40" s="84">
        <f>F40/C40*100-100</f>
        <v>14.2827655136451</v>
      </c>
      <c r="J40" s="84">
        <f>G40/D40*100-100</f>
        <v>33.7709923664122</v>
      </c>
      <c r="K40" s="84">
        <f>H40/E40*100-100</f>
        <v>-6.48444249952313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G49" sqref="G4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132</v>
      </c>
      <c r="B1" s="99"/>
      <c r="C1" s="99"/>
    </row>
    <row r="2" ht="44.25" customHeight="1" spans="1:5">
      <c r="A2" s="100" t="s">
        <v>133</v>
      </c>
      <c r="B2" s="100"/>
      <c r="C2" s="100"/>
      <c r="D2" s="79"/>
      <c r="E2" s="79"/>
    </row>
    <row r="3" ht="20.25" customHeight="1" spans="3:3">
      <c r="C3" s="101" t="s">
        <v>2</v>
      </c>
    </row>
    <row r="4" ht="22.5" customHeight="1" spans="1:3">
      <c r="A4" s="102" t="s">
        <v>134</v>
      </c>
      <c r="B4" s="102" t="s">
        <v>6</v>
      </c>
      <c r="C4" s="102" t="s">
        <v>135</v>
      </c>
    </row>
    <row r="5" ht="22.5" customHeight="1" spans="1:3">
      <c r="A5" s="103" t="s">
        <v>136</v>
      </c>
      <c r="B5" s="84">
        <v>1166.84</v>
      </c>
      <c r="C5" s="104"/>
    </row>
    <row r="6" ht="22.5" customHeight="1" spans="1:3">
      <c r="A6" s="103" t="s">
        <v>137</v>
      </c>
      <c r="B6" s="84">
        <v>415.92</v>
      </c>
      <c r="C6" s="104"/>
    </row>
    <row r="7" ht="22.5" customHeight="1" spans="1:3">
      <c r="A7" s="103" t="s">
        <v>138</v>
      </c>
      <c r="B7" s="84">
        <v>199.84</v>
      </c>
      <c r="C7" s="104"/>
    </row>
    <row r="8" ht="19" customHeight="1" spans="1:3">
      <c r="A8" s="103" t="s">
        <v>139</v>
      </c>
      <c r="B8" s="84">
        <v>24.36</v>
      </c>
      <c r="C8" s="104"/>
    </row>
    <row r="9" ht="22.5" customHeight="1" spans="1:3">
      <c r="A9" s="103" t="s">
        <v>140</v>
      </c>
      <c r="B9" s="84">
        <f>213.43</f>
        <v>213.43</v>
      </c>
      <c r="C9" s="104"/>
    </row>
    <row r="10" ht="22.5" customHeight="1" spans="1:3">
      <c r="A10" s="103" t="s">
        <v>141</v>
      </c>
      <c r="B10" s="84">
        <v>115.43</v>
      </c>
      <c r="C10" s="104"/>
    </row>
    <row r="11" ht="22.5" customHeight="1" spans="1:3">
      <c r="A11" s="103" t="s">
        <v>142</v>
      </c>
      <c r="B11" s="84"/>
      <c r="C11" s="104"/>
    </row>
    <row r="12" ht="22.5" customHeight="1" spans="1:3">
      <c r="A12" s="103" t="s">
        <v>143</v>
      </c>
      <c r="B12" s="84">
        <v>46.89</v>
      </c>
      <c r="C12" s="104"/>
    </row>
    <row r="13" ht="22.5" customHeight="1" spans="1:3">
      <c r="A13" s="103" t="s">
        <v>144</v>
      </c>
      <c r="B13" s="84">
        <v>6.66</v>
      </c>
      <c r="C13" s="104"/>
    </row>
    <row r="14" ht="22.5" customHeight="1" spans="1:3">
      <c r="A14" s="103" t="s">
        <v>145</v>
      </c>
      <c r="B14" s="84">
        <f>3.69-1.14</f>
        <v>2.55</v>
      </c>
      <c r="C14" s="104"/>
    </row>
    <row r="15" ht="22.5" customHeight="1" spans="1:3">
      <c r="A15" s="103" t="s">
        <v>130</v>
      </c>
      <c r="B15" s="84">
        <v>123.2</v>
      </c>
      <c r="C15" s="104"/>
    </row>
    <row r="16" ht="22.5" customHeight="1" spans="1:3">
      <c r="A16" s="103" t="s">
        <v>146</v>
      </c>
      <c r="B16" s="84">
        <v>18.56</v>
      </c>
      <c r="C16" s="104"/>
    </row>
    <row r="17" ht="22.5" customHeight="1" spans="1:3">
      <c r="A17" s="103" t="s">
        <v>147</v>
      </c>
      <c r="B17" s="84">
        <v>71.85</v>
      </c>
      <c r="C17" s="104"/>
    </row>
    <row r="18" ht="22.5" customHeight="1" spans="1:3">
      <c r="A18" s="103" t="s">
        <v>148</v>
      </c>
      <c r="B18" s="84">
        <v>3.1</v>
      </c>
      <c r="C18" s="104"/>
    </row>
    <row r="19" ht="22.5" customHeight="1" spans="1:3">
      <c r="A19" s="103" t="s">
        <v>149</v>
      </c>
      <c r="B19" s="84"/>
      <c r="C19" s="104"/>
    </row>
    <row r="20" ht="22.5" customHeight="1" spans="1:3">
      <c r="A20" s="103" t="s">
        <v>150</v>
      </c>
      <c r="B20" s="84"/>
      <c r="C20" s="104"/>
    </row>
    <row r="21" ht="22.5" customHeight="1" spans="1:3">
      <c r="A21" s="103" t="s">
        <v>151</v>
      </c>
      <c r="B21" s="84"/>
      <c r="C21" s="104"/>
    </row>
    <row r="22" ht="22.5" customHeight="1" spans="1:3">
      <c r="A22" s="103" t="s">
        <v>152</v>
      </c>
      <c r="B22" s="84"/>
      <c r="C22" s="104"/>
    </row>
    <row r="23" ht="22.5" customHeight="1" spans="1:3">
      <c r="A23" s="103" t="s">
        <v>153</v>
      </c>
      <c r="B23" s="84"/>
      <c r="C23" s="104"/>
    </row>
    <row r="24" ht="22.5" customHeight="1" spans="1:3">
      <c r="A24" s="103" t="s">
        <v>154</v>
      </c>
      <c r="B24" s="84"/>
      <c r="C24" s="104"/>
    </row>
    <row r="25" ht="22.5" customHeight="1" spans="1:3">
      <c r="A25" s="103" t="s">
        <v>155</v>
      </c>
      <c r="B25" s="84"/>
      <c r="C25" s="104"/>
    </row>
    <row r="26" ht="22.5" customHeight="1" spans="1:3">
      <c r="A26" s="103" t="s">
        <v>156</v>
      </c>
      <c r="B26" s="84"/>
      <c r="C26" s="104"/>
    </row>
    <row r="27" ht="22.5" customHeight="1" spans="1:3">
      <c r="A27" s="103" t="s">
        <v>157</v>
      </c>
      <c r="B27" s="84"/>
      <c r="C27" s="104"/>
    </row>
    <row r="28" ht="22.5" customHeight="1" spans="1:3">
      <c r="A28" s="103" t="s">
        <v>158</v>
      </c>
      <c r="B28" s="84"/>
      <c r="C28" s="104"/>
    </row>
    <row r="29" ht="22.5" customHeight="1" spans="1:3">
      <c r="A29" s="103" t="s">
        <v>159</v>
      </c>
      <c r="B29" s="84"/>
      <c r="C29" s="104"/>
    </row>
    <row r="30" ht="22.5" customHeight="1" spans="1:3">
      <c r="A30" s="103" t="s">
        <v>160</v>
      </c>
      <c r="B30" s="84"/>
      <c r="C30" s="104"/>
    </row>
    <row r="31" ht="22.5" customHeight="1" spans="1:3">
      <c r="A31" s="103" t="s">
        <v>161</v>
      </c>
      <c r="B31" s="84"/>
      <c r="C31" s="104"/>
    </row>
    <row r="32" ht="22.5" customHeight="1" spans="1:3">
      <c r="A32" s="103" t="s">
        <v>162</v>
      </c>
      <c r="B32" s="84"/>
      <c r="C32" s="104"/>
    </row>
    <row r="33" ht="22.5" customHeight="1" spans="1:3">
      <c r="A33" s="103" t="s">
        <v>163</v>
      </c>
      <c r="B33" s="84"/>
      <c r="C33" s="104"/>
    </row>
    <row r="34" ht="22.5" customHeight="1" spans="1:3">
      <c r="A34" s="103" t="s">
        <v>164</v>
      </c>
      <c r="B34" s="84"/>
      <c r="C34" s="104"/>
    </row>
    <row r="35" ht="22.5" customHeight="1" spans="1:3">
      <c r="A35" s="103" t="s">
        <v>165</v>
      </c>
      <c r="B35" s="84"/>
      <c r="C35" s="104"/>
    </row>
    <row r="36" ht="22.5" customHeight="1" spans="1:3">
      <c r="A36" s="103" t="s">
        <v>166</v>
      </c>
      <c r="B36" s="84"/>
      <c r="C36" s="104"/>
    </row>
    <row r="37" ht="22.5" customHeight="1" spans="1:3">
      <c r="A37" s="103" t="s">
        <v>167</v>
      </c>
      <c r="B37" s="84"/>
      <c r="C37" s="104"/>
    </row>
    <row r="38" ht="22.5" customHeight="1" spans="1:3">
      <c r="A38" s="103" t="s">
        <v>168</v>
      </c>
      <c r="B38" s="84"/>
      <c r="C38" s="104"/>
    </row>
    <row r="39" ht="22.5" customHeight="1" spans="1:3">
      <c r="A39" s="103" t="s">
        <v>169</v>
      </c>
      <c r="B39" s="84"/>
      <c r="C39" s="104"/>
    </row>
    <row r="40" ht="22.5" customHeight="1" spans="1:3">
      <c r="A40" s="103" t="s">
        <v>170</v>
      </c>
      <c r="B40" s="84">
        <v>14.12</v>
      </c>
      <c r="C40" s="104"/>
    </row>
    <row r="41" ht="22.5" customHeight="1" spans="1:3">
      <c r="A41" s="103" t="s">
        <v>171</v>
      </c>
      <c r="B41" s="84"/>
      <c r="C41" s="104"/>
    </row>
    <row r="42" ht="22.5" customHeight="1" spans="1:3">
      <c r="A42" s="103" t="s">
        <v>172</v>
      </c>
      <c r="B42" s="84">
        <v>54.63</v>
      </c>
      <c r="C42" s="104"/>
    </row>
    <row r="43" ht="22.5" customHeight="1" spans="1:3">
      <c r="A43" s="103" t="s">
        <v>173</v>
      </c>
      <c r="B43" s="84"/>
      <c r="C43" s="104"/>
    </row>
    <row r="44" ht="22.5" customHeight="1" spans="1:3">
      <c r="A44" s="105" t="s">
        <v>174</v>
      </c>
      <c r="B44" s="84"/>
      <c r="C44" s="104"/>
    </row>
    <row r="45" ht="22.5" customHeight="1" spans="1:3">
      <c r="A45" s="103" t="s">
        <v>175</v>
      </c>
      <c r="B45" s="84">
        <v>31.79</v>
      </c>
      <c r="C45" s="104"/>
    </row>
    <row r="46" ht="22.5" customHeight="1" spans="1:3">
      <c r="A46" s="103" t="s">
        <v>176</v>
      </c>
      <c r="B46" s="84"/>
      <c r="C46" s="104"/>
    </row>
    <row r="47" ht="22.5" customHeight="1" spans="1:3">
      <c r="A47" s="103" t="s">
        <v>177</v>
      </c>
      <c r="B47" s="84">
        <v>30.66</v>
      </c>
      <c r="C47" s="104"/>
    </row>
    <row r="48" ht="22.5" customHeight="1" spans="1:3">
      <c r="A48" s="103" t="s">
        <v>178</v>
      </c>
      <c r="B48" s="84"/>
      <c r="C48" s="104"/>
    </row>
    <row r="49" ht="22.5" customHeight="1" spans="1:3">
      <c r="A49" s="103" t="s">
        <v>179</v>
      </c>
      <c r="B49" s="84"/>
      <c r="C49" s="104"/>
    </row>
    <row r="50" ht="22.5" customHeight="1" spans="1:3">
      <c r="A50" s="103" t="s">
        <v>180</v>
      </c>
      <c r="B50" s="84"/>
      <c r="C50" s="104"/>
    </row>
    <row r="51" ht="22.5" customHeight="1" spans="1:3">
      <c r="A51" s="103" t="s">
        <v>181</v>
      </c>
      <c r="B51" s="84"/>
      <c r="C51" s="104"/>
    </row>
    <row r="52" ht="22.5" customHeight="1" spans="1:3">
      <c r="A52" s="103" t="s">
        <v>182</v>
      </c>
      <c r="B52" s="84"/>
      <c r="C52" s="104"/>
    </row>
    <row r="53" ht="22.5" customHeight="1" spans="1:3">
      <c r="A53" s="103" t="s">
        <v>183</v>
      </c>
      <c r="B53" s="84"/>
      <c r="C53" s="104"/>
    </row>
    <row r="54" ht="22.5" customHeight="1" spans="1:3">
      <c r="A54" s="103" t="s">
        <v>184</v>
      </c>
      <c r="B54" s="84"/>
      <c r="C54" s="104"/>
    </row>
    <row r="55" ht="22.5" customHeight="1" spans="1:3">
      <c r="A55" s="103" t="s">
        <v>185</v>
      </c>
      <c r="B55" s="84"/>
      <c r="C55" s="104"/>
    </row>
    <row r="56" ht="22.5" customHeight="1" spans="1:3">
      <c r="A56" s="103" t="s">
        <v>186</v>
      </c>
      <c r="B56" s="84">
        <v>1.13</v>
      </c>
      <c r="C56" s="104"/>
    </row>
    <row r="57" ht="22.5" customHeight="1" spans="1:3">
      <c r="A57" s="102" t="s">
        <v>131</v>
      </c>
      <c r="B57" s="84">
        <v>1270.49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0" sqref="E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187</v>
      </c>
    </row>
    <row r="2" ht="19.5" customHeight="1" spans="1:2">
      <c r="A2" s="85"/>
      <c r="B2" s="86"/>
    </row>
    <row r="3" ht="30" customHeight="1" spans="1:2">
      <c r="A3" s="87" t="s">
        <v>188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111</v>
      </c>
    </row>
    <row r="6" ht="38.25" customHeight="1" spans="1:2">
      <c r="A6" s="91" t="s">
        <v>189</v>
      </c>
      <c r="B6" s="84">
        <v>10.5</v>
      </c>
    </row>
    <row r="7" ht="38.25" customHeight="1" spans="1:2">
      <c r="A7" s="78" t="s">
        <v>190</v>
      </c>
      <c r="B7" s="84"/>
    </row>
    <row r="8" ht="38.25" customHeight="1" spans="1:2">
      <c r="A8" s="78" t="s">
        <v>191</v>
      </c>
      <c r="B8" s="84"/>
    </row>
    <row r="9" ht="38.25" customHeight="1" spans="1:2">
      <c r="A9" s="92" t="s">
        <v>192</v>
      </c>
      <c r="B9" s="93">
        <v>10.5</v>
      </c>
    </row>
    <row r="10" ht="38.25" customHeight="1" spans="1:2">
      <c r="A10" s="94" t="s">
        <v>193</v>
      </c>
      <c r="B10" s="93">
        <v>10.5</v>
      </c>
    </row>
    <row r="11" ht="38.25" customHeight="1" spans="1:2">
      <c r="A11" s="95" t="s">
        <v>194</v>
      </c>
      <c r="B11" s="96"/>
    </row>
    <row r="12" ht="91.5" customHeight="1" spans="1:2">
      <c r="A12" s="97" t="s">
        <v>195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9" sqref="A9"/>
    </sheetView>
  </sheetViews>
  <sheetFormatPr defaultColWidth="6.875" defaultRowHeight="14.25" outlineLevelCol="6"/>
  <cols>
    <col min="1" max="2" width="38.7" style="57" customWidth="1"/>
    <col min="3" max="3" width="41.6" style="57" customWidth="1"/>
    <col min="4" max="7" width="9.875" style="57" customWidth="1"/>
    <col min="8" max="16380" width="6.875" style="57"/>
  </cols>
  <sheetData>
    <row r="1" ht="16.5" customHeight="1" spans="1:7">
      <c r="A1" s="45" t="s">
        <v>196</v>
      </c>
      <c r="B1" s="46"/>
      <c r="C1" s="46"/>
      <c r="D1" s="46"/>
      <c r="E1" s="46"/>
      <c r="F1" s="64"/>
      <c r="G1" s="64"/>
    </row>
    <row r="2" ht="16.5" customHeight="1" spans="1:7">
      <c r="A2" s="46"/>
      <c r="B2" s="46"/>
      <c r="C2" s="46"/>
      <c r="D2" s="46"/>
      <c r="E2" s="46"/>
      <c r="F2" s="64"/>
      <c r="G2" s="64"/>
    </row>
    <row r="3" ht="29.25" customHeight="1" spans="1:7">
      <c r="A3" s="66" t="s">
        <v>197</v>
      </c>
      <c r="B3" s="66"/>
      <c r="C3" s="66"/>
      <c r="D3" s="79"/>
      <c r="E3" s="79"/>
      <c r="F3" s="79"/>
      <c r="G3" s="79"/>
    </row>
    <row r="4" ht="26.25" customHeight="1" spans="1:7">
      <c r="A4" s="67"/>
      <c r="B4" s="67"/>
      <c r="C4" s="80" t="s">
        <v>2</v>
      </c>
      <c r="D4" s="67"/>
      <c r="E4" s="67"/>
      <c r="F4" s="80"/>
      <c r="G4" s="80"/>
    </row>
    <row r="5" ht="29" customHeight="1" spans="1:3">
      <c r="A5" s="68" t="s">
        <v>40</v>
      </c>
      <c r="B5" s="68"/>
      <c r="C5" s="81" t="s">
        <v>198</v>
      </c>
    </row>
    <row r="6" ht="29" customHeight="1" spans="1:3">
      <c r="A6" s="68" t="s">
        <v>45</v>
      </c>
      <c r="B6" s="68" t="s">
        <v>46</v>
      </c>
      <c r="C6" s="81"/>
    </row>
    <row r="7" ht="29" customHeight="1" spans="1:3">
      <c r="A7" s="69" t="s">
        <v>199</v>
      </c>
      <c r="B7" s="82" t="s">
        <v>200</v>
      </c>
      <c r="C7" s="83">
        <v>50</v>
      </c>
    </row>
    <row r="8" ht="29" customHeight="1" spans="1:3">
      <c r="A8" s="72">
        <v>10301</v>
      </c>
      <c r="B8" s="82" t="s">
        <v>201</v>
      </c>
      <c r="C8" s="83">
        <v>50</v>
      </c>
    </row>
    <row r="9" ht="29" customHeight="1" spans="1:3">
      <c r="A9" s="73">
        <v>1030148</v>
      </c>
      <c r="B9" s="82" t="s">
        <v>202</v>
      </c>
      <c r="C9" s="83">
        <v>50</v>
      </c>
    </row>
    <row r="10" ht="29" customHeight="1" spans="1:3">
      <c r="A10" s="74" t="s">
        <v>85</v>
      </c>
      <c r="B10" s="75"/>
      <c r="C10" s="84">
        <v>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A9" sqref="A9"/>
    </sheetView>
  </sheetViews>
  <sheetFormatPr defaultColWidth="6.875" defaultRowHeight="11.25"/>
  <cols>
    <col min="1" max="1" width="13.125" style="57" customWidth="1"/>
    <col min="2" max="2" width="33" style="57" customWidth="1"/>
    <col min="3" max="11" width="9.875" style="57" customWidth="1"/>
    <col min="12" max="16384" width="6.875" style="57"/>
  </cols>
  <sheetData>
    <row r="1" ht="16.5" customHeight="1" spans="1:11">
      <c r="A1" s="45" t="s">
        <v>203</v>
      </c>
      <c r="B1" s="46"/>
      <c r="C1" s="46"/>
      <c r="D1" s="46"/>
      <c r="E1" s="46"/>
      <c r="F1" s="46"/>
      <c r="G1" s="46"/>
      <c r="H1" s="46"/>
      <c r="I1" s="46"/>
      <c r="J1" s="64"/>
      <c r="K1" s="64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4"/>
      <c r="K2" s="64"/>
    </row>
    <row r="3" ht="29.25" customHeight="1" spans="1:11">
      <c r="A3" s="66" t="s">
        <v>204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110</v>
      </c>
      <c r="D5" s="68"/>
      <c r="E5" s="68"/>
      <c r="F5" s="68" t="s">
        <v>111</v>
      </c>
      <c r="G5" s="68"/>
      <c r="H5" s="68"/>
      <c r="I5" s="68" t="s">
        <v>205</v>
      </c>
      <c r="J5" s="68"/>
      <c r="K5" s="68"/>
    </row>
    <row r="6" s="65" customFormat="1" ht="27.75" customHeight="1" spans="1:11">
      <c r="A6" s="68" t="s">
        <v>45</v>
      </c>
      <c r="B6" s="68" t="s">
        <v>46</v>
      </c>
      <c r="C6" s="68" t="s">
        <v>113</v>
      </c>
      <c r="D6" s="68" t="s">
        <v>88</v>
      </c>
      <c r="E6" s="68" t="s">
        <v>89</v>
      </c>
      <c r="F6" s="68" t="s">
        <v>113</v>
      </c>
      <c r="G6" s="68" t="s">
        <v>88</v>
      </c>
      <c r="H6" s="68" t="s">
        <v>89</v>
      </c>
      <c r="I6" s="68" t="s">
        <v>113</v>
      </c>
      <c r="J6" s="68" t="s">
        <v>88</v>
      </c>
      <c r="K6" s="68" t="s">
        <v>89</v>
      </c>
    </row>
    <row r="7" s="65" customFormat="1" ht="30" customHeight="1" spans="1:11">
      <c r="A7" s="69" t="s">
        <v>69</v>
      </c>
      <c r="B7" s="69" t="s">
        <v>70</v>
      </c>
      <c r="C7" s="70"/>
      <c r="D7" s="70"/>
      <c r="E7" s="70"/>
      <c r="F7" s="71">
        <v>50</v>
      </c>
      <c r="G7" s="71"/>
      <c r="H7" s="71">
        <v>50</v>
      </c>
      <c r="I7" s="70"/>
      <c r="J7" s="77"/>
      <c r="K7" s="77"/>
    </row>
    <row r="8" s="65" customFormat="1" ht="30" customHeight="1" spans="1:11">
      <c r="A8" s="72">
        <v>21208</v>
      </c>
      <c r="B8" s="69" t="s">
        <v>100</v>
      </c>
      <c r="C8" s="70"/>
      <c r="D8" s="70"/>
      <c r="E8" s="70"/>
      <c r="F8" s="71">
        <v>50</v>
      </c>
      <c r="G8" s="71"/>
      <c r="H8" s="71">
        <v>50</v>
      </c>
      <c r="I8" s="70"/>
      <c r="J8" s="77"/>
      <c r="K8" s="77"/>
    </row>
    <row r="9" s="65" customFormat="1" ht="30" customHeight="1" spans="1:11">
      <c r="A9" s="73">
        <v>2120816</v>
      </c>
      <c r="B9" s="69" t="s">
        <v>206</v>
      </c>
      <c r="C9" s="70"/>
      <c r="D9" s="70"/>
      <c r="E9" s="70"/>
      <c r="F9" s="71">
        <v>50</v>
      </c>
      <c r="G9" s="71"/>
      <c r="H9" s="71">
        <v>50</v>
      </c>
      <c r="I9" s="70"/>
      <c r="J9" s="77"/>
      <c r="K9" s="77"/>
    </row>
    <row r="10" ht="30" customHeight="1" spans="1:11">
      <c r="A10" s="74" t="s">
        <v>85</v>
      </c>
      <c r="B10" s="75"/>
      <c r="C10" s="70"/>
      <c r="D10" s="70"/>
      <c r="E10" s="70"/>
      <c r="F10" s="71">
        <v>50</v>
      </c>
      <c r="G10" s="71"/>
      <c r="H10" s="71">
        <v>50</v>
      </c>
      <c r="I10" s="70"/>
      <c r="J10" s="78"/>
      <c r="K10" s="78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H27" sqref="H27"/>
    </sheetView>
  </sheetViews>
  <sheetFormatPr defaultColWidth="6.875" defaultRowHeight="11.25"/>
  <cols>
    <col min="1" max="8" width="14.9" style="57" customWidth="1"/>
    <col min="9" max="11" width="9.875" style="57" customWidth="1"/>
    <col min="12" max="16384" width="6.875" style="57"/>
  </cols>
  <sheetData>
    <row r="1" ht="16.5" customHeight="1" spans="1:11">
      <c r="A1" s="45" t="s">
        <v>207</v>
      </c>
      <c r="B1" s="46"/>
      <c r="C1" s="46"/>
      <c r="D1" s="46"/>
      <c r="E1" s="46"/>
      <c r="F1" s="46"/>
      <c r="G1" s="46"/>
      <c r="H1" s="46"/>
      <c r="I1" s="46"/>
      <c r="J1" s="64"/>
      <c r="K1" s="64"/>
    </row>
    <row r="2" ht="37" customHeight="1" spans="1:8">
      <c r="A2" s="58" t="s">
        <v>208</v>
      </c>
      <c r="B2" s="58"/>
      <c r="C2" s="58"/>
      <c r="D2" s="58"/>
      <c r="E2" s="58"/>
      <c r="F2" s="58"/>
      <c r="G2" s="58"/>
      <c r="H2" s="58"/>
    </row>
    <row r="3" ht="23" customHeight="1" spans="1:8">
      <c r="A3" s="59"/>
      <c r="B3" s="59"/>
      <c r="C3" s="59"/>
      <c r="D3" s="59"/>
      <c r="E3" s="59"/>
      <c r="F3" s="59"/>
      <c r="G3" s="60" t="s">
        <v>2</v>
      </c>
      <c r="H3" s="60"/>
    </row>
    <row r="4" ht="33" customHeight="1" spans="1:8">
      <c r="A4" s="61" t="s">
        <v>209</v>
      </c>
      <c r="B4" s="61"/>
      <c r="C4" s="61"/>
      <c r="D4" s="61" t="s">
        <v>210</v>
      </c>
      <c r="E4" s="61"/>
      <c r="F4" s="61"/>
      <c r="G4" s="61"/>
      <c r="H4" s="61"/>
    </row>
    <row r="5" ht="33" customHeight="1" spans="1:8">
      <c r="A5" s="61" t="s">
        <v>40</v>
      </c>
      <c r="B5" s="61"/>
      <c r="C5" s="62" t="s">
        <v>211</v>
      </c>
      <c r="D5" s="61" t="s">
        <v>45</v>
      </c>
      <c r="E5" s="61" t="s">
        <v>46</v>
      </c>
      <c r="F5" s="61" t="s">
        <v>113</v>
      </c>
      <c r="G5" s="61" t="s">
        <v>88</v>
      </c>
      <c r="H5" s="61" t="s">
        <v>89</v>
      </c>
    </row>
    <row r="6" ht="33" customHeight="1" spans="1:8">
      <c r="A6" s="61" t="s">
        <v>45</v>
      </c>
      <c r="B6" s="61" t="s">
        <v>46</v>
      </c>
      <c r="C6" s="62"/>
      <c r="D6" s="61"/>
      <c r="E6" s="61"/>
      <c r="F6" s="61"/>
      <c r="G6" s="61"/>
      <c r="H6" s="61"/>
    </row>
    <row r="7" ht="33" customHeight="1" spans="1:8">
      <c r="A7" s="63"/>
      <c r="B7" s="63"/>
      <c r="C7" s="63"/>
      <c r="D7" s="63"/>
      <c r="E7" s="63"/>
      <c r="F7" s="63"/>
      <c r="G7" s="63"/>
      <c r="H7" s="63"/>
    </row>
    <row r="8" ht="33" customHeight="1" spans="1:8">
      <c r="A8" s="63"/>
      <c r="B8" s="63"/>
      <c r="C8" s="63"/>
      <c r="D8" s="63"/>
      <c r="E8" s="63"/>
      <c r="F8" s="63"/>
      <c r="G8" s="63"/>
      <c r="H8" s="63"/>
    </row>
    <row r="9" ht="33" customHeight="1" spans="1:8">
      <c r="A9" s="63"/>
      <c r="B9" s="63"/>
      <c r="C9" s="63"/>
      <c r="D9" s="63"/>
      <c r="E9" s="63"/>
      <c r="F9" s="63"/>
      <c r="G9" s="63"/>
      <c r="H9" s="63"/>
    </row>
    <row r="10" ht="33" customHeight="1" spans="1:8">
      <c r="A10" s="63"/>
      <c r="B10" s="63"/>
      <c r="C10" s="63"/>
      <c r="D10" s="63"/>
      <c r="E10" s="63"/>
      <c r="F10" s="63"/>
      <c r="G10" s="63"/>
      <c r="H10" s="63"/>
    </row>
    <row r="11" ht="33" customHeight="1" spans="1:8">
      <c r="A11" s="63"/>
      <c r="B11" s="63"/>
      <c r="C11" s="63"/>
      <c r="D11" s="63"/>
      <c r="E11" s="63"/>
      <c r="F11" s="63"/>
      <c r="G11" s="63"/>
      <c r="H11" s="63"/>
    </row>
    <row r="12" ht="33" customHeight="1" spans="1:8">
      <c r="A12" s="63"/>
      <c r="B12" s="63"/>
      <c r="C12" s="63"/>
      <c r="D12" s="63"/>
      <c r="E12" s="63"/>
      <c r="F12" s="63"/>
      <c r="G12" s="63"/>
      <c r="H12" s="63"/>
    </row>
    <row r="13" ht="33" customHeight="1" spans="1:8">
      <c r="A13" s="63"/>
      <c r="B13" s="63"/>
      <c r="C13" s="63"/>
      <c r="D13" s="63"/>
      <c r="E13" s="63"/>
      <c r="F13" s="63"/>
      <c r="G13" s="63"/>
      <c r="H13" s="63"/>
    </row>
    <row r="14" ht="33" customHeight="1" spans="1:8">
      <c r="A14" s="63"/>
      <c r="B14" s="63"/>
      <c r="C14" s="63"/>
      <c r="D14" s="63"/>
      <c r="E14" s="63"/>
      <c r="F14" s="63"/>
      <c r="G14" s="63"/>
      <c r="H14" s="63"/>
    </row>
    <row r="15" ht="33" customHeight="1" spans="1:8">
      <c r="A15" s="63"/>
      <c r="B15" s="63"/>
      <c r="C15" s="63"/>
      <c r="D15" s="63"/>
      <c r="E15" s="63"/>
      <c r="F15" s="63"/>
      <c r="G15" s="63"/>
      <c r="H15" s="6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4" sqref="B14"/>
    </sheetView>
  </sheetViews>
  <sheetFormatPr defaultColWidth="9" defaultRowHeight="14.25" outlineLevelCol="7"/>
  <cols>
    <col min="1" max="1" width="25.25" customWidth="1"/>
    <col min="2" max="4" width="11.75" customWidth="1"/>
    <col min="5" max="5" width="31.25" customWidth="1"/>
    <col min="6" max="6" width="11.75" customWidth="1"/>
    <col min="7" max="7" width="30.625" customWidth="1"/>
    <col min="8" max="8" width="38.625" customWidth="1"/>
  </cols>
  <sheetData>
    <row r="1" ht="18.75" spans="1:6">
      <c r="A1" s="45" t="s">
        <v>212</v>
      </c>
      <c r="B1" s="46"/>
      <c r="C1" s="46"/>
      <c r="D1" s="46"/>
      <c r="E1" s="46"/>
      <c r="F1" s="46"/>
    </row>
    <row r="2" ht="22.5" spans="1:8">
      <c r="A2" s="47" t="s">
        <v>213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214</v>
      </c>
      <c r="B4" s="52" t="s">
        <v>215</v>
      </c>
      <c r="C4" s="53" t="s">
        <v>216</v>
      </c>
      <c r="D4" s="53"/>
      <c r="E4" s="54" t="s">
        <v>217</v>
      </c>
      <c r="F4" s="10" t="s">
        <v>218</v>
      </c>
      <c r="G4" s="54" t="s">
        <v>219</v>
      </c>
      <c r="H4" s="54" t="s">
        <v>220</v>
      </c>
    </row>
    <row r="5" ht="21" customHeight="1" spans="1:8">
      <c r="A5" s="51"/>
      <c r="B5" s="52"/>
      <c r="C5" s="10" t="s">
        <v>221</v>
      </c>
      <c r="D5" s="10" t="s">
        <v>222</v>
      </c>
      <c r="E5" s="54"/>
      <c r="F5" s="10"/>
      <c r="G5" s="54"/>
      <c r="H5" s="54"/>
    </row>
    <row r="6" ht="27.75" customHeight="1" spans="1:8">
      <c r="A6" s="55" t="s">
        <v>85</v>
      </c>
      <c r="B6" s="56">
        <f>SUM(B7:B16)</f>
        <v>260.2031</v>
      </c>
      <c r="C6" s="56">
        <f>SUM(C7:C16)</f>
        <v>260.2031</v>
      </c>
      <c r="D6" s="56"/>
      <c r="E6" s="31"/>
      <c r="F6" s="55"/>
      <c r="G6" s="55" t="s">
        <v>223</v>
      </c>
      <c r="H6" s="55" t="s">
        <v>223</v>
      </c>
    </row>
    <row r="7" ht="27.75" customHeight="1" spans="1:8">
      <c r="A7" s="55" t="s">
        <v>224</v>
      </c>
      <c r="B7" s="56">
        <v>7.5</v>
      </c>
      <c r="C7" s="56">
        <v>7.5</v>
      </c>
      <c r="D7" s="56"/>
      <c r="E7" s="31" t="s">
        <v>225</v>
      </c>
      <c r="F7" s="55" t="s">
        <v>226</v>
      </c>
      <c r="G7" s="55" t="s">
        <v>227</v>
      </c>
      <c r="H7" s="55" t="s">
        <v>228</v>
      </c>
    </row>
    <row r="8" ht="27.75" customHeight="1" spans="1:8">
      <c r="A8" s="55" t="s">
        <v>229</v>
      </c>
      <c r="B8" s="56">
        <v>5.9</v>
      </c>
      <c r="C8" s="56">
        <v>5.9</v>
      </c>
      <c r="D8" s="56"/>
      <c r="E8" s="31" t="s">
        <v>225</v>
      </c>
      <c r="F8" s="55" t="s">
        <v>226</v>
      </c>
      <c r="G8" s="55" t="s">
        <v>230</v>
      </c>
      <c r="H8" s="55" t="s">
        <v>231</v>
      </c>
    </row>
    <row r="9" ht="27.75" customHeight="1" spans="1:8">
      <c r="A9" s="55" t="s">
        <v>232</v>
      </c>
      <c r="B9" s="56">
        <v>6.6</v>
      </c>
      <c r="C9" s="56">
        <v>6.6</v>
      </c>
      <c r="D9" s="56"/>
      <c r="E9" s="31" t="s">
        <v>233</v>
      </c>
      <c r="F9" s="55" t="s">
        <v>234</v>
      </c>
      <c r="G9" s="55" t="s">
        <v>235</v>
      </c>
      <c r="H9" s="55" t="s">
        <v>236</v>
      </c>
    </row>
    <row r="10" ht="27.75" customHeight="1" spans="1:8">
      <c r="A10" s="55" t="s">
        <v>237</v>
      </c>
      <c r="B10" s="56">
        <v>3.495</v>
      </c>
      <c r="C10" s="56">
        <v>3.495</v>
      </c>
      <c r="D10" s="56"/>
      <c r="E10" s="31" t="s">
        <v>238</v>
      </c>
      <c r="F10" s="55" t="s">
        <v>239</v>
      </c>
      <c r="G10" s="55" t="s">
        <v>240</v>
      </c>
      <c r="H10" s="55" t="s">
        <v>241</v>
      </c>
    </row>
    <row r="11" ht="27.75" customHeight="1" spans="1:8">
      <c r="A11" s="55" t="s">
        <v>242</v>
      </c>
      <c r="B11" s="56">
        <v>28.224</v>
      </c>
      <c r="C11" s="56">
        <v>28.224</v>
      </c>
      <c r="D11" s="56"/>
      <c r="E11" s="31" t="s">
        <v>243</v>
      </c>
      <c r="F11" s="55" t="s">
        <v>244</v>
      </c>
      <c r="G11" s="55" t="s">
        <v>245</v>
      </c>
      <c r="H11" s="55" t="s">
        <v>246</v>
      </c>
    </row>
    <row r="12" ht="27.75" customHeight="1" spans="1:8">
      <c r="A12" s="55" t="s">
        <v>247</v>
      </c>
      <c r="B12" s="56">
        <v>4.8873</v>
      </c>
      <c r="C12" s="56">
        <v>4.8873</v>
      </c>
      <c r="D12" s="56"/>
      <c r="E12" s="31" t="s">
        <v>243</v>
      </c>
      <c r="F12" s="55" t="s">
        <v>244</v>
      </c>
      <c r="G12" s="55" t="s">
        <v>248</v>
      </c>
      <c r="H12" s="55" t="s">
        <v>249</v>
      </c>
    </row>
    <row r="13" ht="27.75" customHeight="1" spans="1:8">
      <c r="A13" s="55" t="s">
        <v>250</v>
      </c>
      <c r="B13" s="56">
        <v>50</v>
      </c>
      <c r="C13" s="56">
        <v>50</v>
      </c>
      <c r="D13" s="56"/>
      <c r="E13" s="31" t="s">
        <v>251</v>
      </c>
      <c r="F13" s="55" t="s">
        <v>252</v>
      </c>
      <c r="G13" s="55" t="s">
        <v>250</v>
      </c>
      <c r="H13" s="55" t="s">
        <v>253</v>
      </c>
    </row>
    <row r="14" ht="27.75" customHeight="1" spans="1:8">
      <c r="A14" s="55" t="s">
        <v>254</v>
      </c>
      <c r="B14" s="56">
        <v>19.76</v>
      </c>
      <c r="C14" s="56">
        <v>19.76</v>
      </c>
      <c r="D14" s="56"/>
      <c r="E14" s="31" t="s">
        <v>255</v>
      </c>
      <c r="F14" s="55" t="s">
        <v>256</v>
      </c>
      <c r="G14" s="55" t="s">
        <v>254</v>
      </c>
      <c r="H14" s="55" t="s">
        <v>257</v>
      </c>
    </row>
    <row r="15" ht="27.75" customHeight="1" spans="1:8">
      <c r="A15" s="55" t="s">
        <v>258</v>
      </c>
      <c r="B15" s="56">
        <v>129.2368</v>
      </c>
      <c r="C15" s="56">
        <v>129.2368</v>
      </c>
      <c r="D15" s="56"/>
      <c r="E15" s="31" t="s">
        <v>255</v>
      </c>
      <c r="F15" s="55" t="s">
        <v>256</v>
      </c>
      <c r="G15" s="55" t="s">
        <v>258</v>
      </c>
      <c r="H15" s="55" t="s">
        <v>257</v>
      </c>
    </row>
    <row r="16" ht="27.75" customHeight="1" spans="1:8">
      <c r="A16" s="55" t="s">
        <v>259</v>
      </c>
      <c r="B16" s="56">
        <v>4.6</v>
      </c>
      <c r="C16" s="56">
        <v>4.6</v>
      </c>
      <c r="D16" s="56"/>
      <c r="E16" s="31" t="s">
        <v>260</v>
      </c>
      <c r="F16" s="55" t="s">
        <v>261</v>
      </c>
      <c r="G16" s="55" t="s">
        <v>259</v>
      </c>
      <c r="H16" s="55" t="s">
        <v>262</v>
      </c>
    </row>
    <row r="17" ht="27.75" customHeight="1"/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I69" sqref="I69"/>
    </sheetView>
  </sheetViews>
  <sheetFormatPr defaultColWidth="9" defaultRowHeight="14.25"/>
  <cols>
    <col min="1" max="1" width="22.25" customWidth="1"/>
    <col min="2" max="4" width="8.75" customWidth="1"/>
    <col min="5" max="7" width="9.25"/>
  </cols>
  <sheetData>
    <row r="1" ht="31.5" customHeight="1" spans="1:14">
      <c r="A1" s="1" t="s">
        <v>263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265</v>
      </c>
      <c r="B4" s="31" t="s">
        <v>266</v>
      </c>
      <c r="C4" s="31" t="s">
        <v>267</v>
      </c>
      <c r="D4" s="31" t="s">
        <v>268</v>
      </c>
      <c r="E4" s="8" t="s">
        <v>269</v>
      </c>
      <c r="F4" s="8"/>
      <c r="G4" s="8"/>
      <c r="H4" s="8"/>
      <c r="I4" s="8"/>
      <c r="J4" s="8"/>
      <c r="K4" s="8"/>
      <c r="L4" s="8"/>
      <c r="M4" s="8"/>
      <c r="N4" s="40" t="s">
        <v>270</v>
      </c>
    </row>
    <row r="5" ht="37.5" customHeight="1" spans="1:14">
      <c r="A5" s="9"/>
      <c r="B5" s="31"/>
      <c r="C5" s="31"/>
      <c r="D5" s="31"/>
      <c r="E5" s="10" t="s">
        <v>271</v>
      </c>
      <c r="F5" s="8" t="s">
        <v>41</v>
      </c>
      <c r="G5" s="8"/>
      <c r="H5" s="8"/>
      <c r="I5" s="8"/>
      <c r="J5" s="41"/>
      <c r="K5" s="41"/>
      <c r="L5" s="23" t="s">
        <v>272</v>
      </c>
      <c r="M5" s="23" t="s">
        <v>273</v>
      </c>
      <c r="N5" s="42"/>
    </row>
    <row r="6" ht="78.75" customHeight="1" spans="1:14">
      <c r="A6" s="13"/>
      <c r="B6" s="31"/>
      <c r="C6" s="31"/>
      <c r="D6" s="31"/>
      <c r="E6" s="10"/>
      <c r="F6" s="14" t="s">
        <v>274</v>
      </c>
      <c r="G6" s="10" t="s">
        <v>275</v>
      </c>
      <c r="H6" s="10" t="s">
        <v>276</v>
      </c>
      <c r="I6" s="10" t="s">
        <v>277</v>
      </c>
      <c r="J6" s="10" t="s">
        <v>278</v>
      </c>
      <c r="K6" s="24" t="s">
        <v>279</v>
      </c>
      <c r="L6" s="25"/>
      <c r="M6" s="25"/>
      <c r="N6" s="43"/>
    </row>
    <row r="7" ht="24" customHeight="1" spans="1:14">
      <c r="A7" s="32" t="s">
        <v>280</v>
      </c>
      <c r="B7" s="33"/>
      <c r="C7" s="33"/>
      <c r="D7" s="34">
        <v>11</v>
      </c>
      <c r="E7" s="35">
        <v>1.54</v>
      </c>
      <c r="F7" s="35">
        <v>1.54</v>
      </c>
      <c r="G7" s="35">
        <v>1.54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281</v>
      </c>
      <c r="B8" s="36"/>
      <c r="C8" s="37"/>
      <c r="D8" s="34">
        <v>60</v>
      </c>
      <c r="E8" s="35">
        <v>0.1716</v>
      </c>
      <c r="F8" s="35">
        <v>0.1716</v>
      </c>
      <c r="G8" s="35">
        <v>0.1716</v>
      </c>
      <c r="H8" s="38"/>
      <c r="I8" s="38"/>
      <c r="J8" s="38"/>
      <c r="K8" s="38"/>
      <c r="L8" s="38"/>
      <c r="M8" s="38"/>
      <c r="N8" s="37"/>
    </row>
    <row r="9" ht="24" customHeight="1" spans="1:14">
      <c r="A9" s="32" t="s">
        <v>282</v>
      </c>
      <c r="B9" s="36"/>
      <c r="C9" s="37"/>
      <c r="D9" s="34">
        <v>1</v>
      </c>
      <c r="E9" s="35">
        <v>0.6866</v>
      </c>
      <c r="F9" s="35">
        <v>0.6866</v>
      </c>
      <c r="G9" s="35">
        <v>0.6866</v>
      </c>
      <c r="H9" s="38"/>
      <c r="I9" s="38"/>
      <c r="J9" s="38"/>
      <c r="K9" s="38"/>
      <c r="L9" s="38"/>
      <c r="M9" s="38"/>
      <c r="N9" s="37"/>
    </row>
    <row r="10" ht="24" customHeight="1" spans="1:14">
      <c r="A10" s="32" t="s">
        <v>281</v>
      </c>
      <c r="B10" s="36"/>
      <c r="C10" s="37"/>
      <c r="D10" s="34">
        <v>180</v>
      </c>
      <c r="E10" s="35">
        <v>5.76</v>
      </c>
      <c r="F10" s="35">
        <v>5.76</v>
      </c>
      <c r="G10" s="35">
        <v>5.76</v>
      </c>
      <c r="H10" s="38"/>
      <c r="I10" s="38"/>
      <c r="J10" s="38"/>
      <c r="K10" s="38"/>
      <c r="L10" s="38"/>
      <c r="M10" s="38"/>
      <c r="N10" s="37"/>
    </row>
    <row r="11" ht="24" customHeight="1" spans="1:14">
      <c r="A11" s="32" t="s">
        <v>281</v>
      </c>
      <c r="B11" s="36"/>
      <c r="C11" s="37"/>
      <c r="D11" s="34">
        <v>2</v>
      </c>
      <c r="E11" s="35">
        <v>0.046</v>
      </c>
      <c r="F11" s="35">
        <v>0.046</v>
      </c>
      <c r="G11" s="35">
        <v>0.046</v>
      </c>
      <c r="H11" s="38"/>
      <c r="I11" s="38"/>
      <c r="J11" s="38"/>
      <c r="K11" s="38"/>
      <c r="L11" s="38"/>
      <c r="M11" s="38"/>
      <c r="N11" s="37"/>
    </row>
    <row r="12" ht="24" customHeight="1" spans="1:14">
      <c r="A12" s="32" t="s">
        <v>282</v>
      </c>
      <c r="B12" s="36"/>
      <c r="C12" s="37"/>
      <c r="D12" s="34">
        <v>36</v>
      </c>
      <c r="E12" s="35">
        <v>1.26</v>
      </c>
      <c r="F12" s="35">
        <v>1.26</v>
      </c>
      <c r="G12" s="35">
        <v>1.26</v>
      </c>
      <c r="H12" s="38"/>
      <c r="I12" s="38"/>
      <c r="J12" s="38"/>
      <c r="K12" s="38"/>
      <c r="L12" s="38"/>
      <c r="M12" s="38"/>
      <c r="N12" s="37"/>
    </row>
    <row r="13" ht="24" customHeight="1" spans="1:14">
      <c r="A13" s="32" t="s">
        <v>282</v>
      </c>
      <c r="B13" s="36"/>
      <c r="C13" s="37"/>
      <c r="D13" s="34">
        <v>2</v>
      </c>
      <c r="E13" s="35">
        <v>1.13</v>
      </c>
      <c r="F13" s="35">
        <v>1.13</v>
      </c>
      <c r="G13" s="35">
        <v>1.13</v>
      </c>
      <c r="H13" s="38"/>
      <c r="I13" s="38"/>
      <c r="J13" s="38"/>
      <c r="K13" s="38"/>
      <c r="L13" s="38"/>
      <c r="M13" s="38"/>
      <c r="N13" s="37"/>
    </row>
    <row r="14" ht="24" customHeight="1" spans="1:14">
      <c r="A14" s="32" t="s">
        <v>281</v>
      </c>
      <c r="B14" s="36"/>
      <c r="C14" s="37"/>
      <c r="D14" s="34">
        <v>32</v>
      </c>
      <c r="E14" s="35">
        <v>1.552</v>
      </c>
      <c r="F14" s="35">
        <v>1.552</v>
      </c>
      <c r="G14" s="35">
        <v>1.552</v>
      </c>
      <c r="H14" s="38"/>
      <c r="I14" s="38"/>
      <c r="J14" s="38"/>
      <c r="K14" s="38"/>
      <c r="L14" s="38"/>
      <c r="M14" s="38"/>
      <c r="N14" s="37"/>
    </row>
    <row r="15" ht="24" customHeight="1" spans="1:14">
      <c r="A15" s="32" t="s">
        <v>282</v>
      </c>
      <c r="B15" s="36"/>
      <c r="C15" s="37"/>
      <c r="D15" s="34">
        <v>6</v>
      </c>
      <c r="E15" s="35">
        <v>0.3</v>
      </c>
      <c r="F15" s="35">
        <v>0.3</v>
      </c>
      <c r="G15" s="35">
        <v>0.3</v>
      </c>
      <c r="H15" s="38"/>
      <c r="I15" s="38"/>
      <c r="J15" s="38"/>
      <c r="K15" s="38"/>
      <c r="L15" s="38"/>
      <c r="M15" s="38"/>
      <c r="N15" s="37"/>
    </row>
    <row r="16" ht="24" customHeight="1" spans="1:14">
      <c r="A16" s="32" t="s">
        <v>282</v>
      </c>
      <c r="B16" s="36"/>
      <c r="C16" s="37"/>
      <c r="D16" s="34">
        <v>10</v>
      </c>
      <c r="E16" s="35">
        <v>2.31</v>
      </c>
      <c r="F16" s="35">
        <v>2.31</v>
      </c>
      <c r="G16" s="35">
        <v>2.31</v>
      </c>
      <c r="H16" s="38"/>
      <c r="I16" s="38"/>
      <c r="J16" s="38"/>
      <c r="K16" s="38"/>
      <c r="L16" s="38"/>
      <c r="M16" s="38"/>
      <c r="N16" s="37"/>
    </row>
    <row r="17" ht="24" customHeight="1" spans="1:14">
      <c r="A17" s="32" t="s">
        <v>282</v>
      </c>
      <c r="B17" s="36"/>
      <c r="C17" s="37"/>
      <c r="D17" s="34">
        <v>16</v>
      </c>
      <c r="E17" s="35">
        <v>1.568</v>
      </c>
      <c r="F17" s="35">
        <v>1.568</v>
      </c>
      <c r="G17" s="35">
        <v>1.568</v>
      </c>
      <c r="H17" s="38"/>
      <c r="I17" s="38"/>
      <c r="J17" s="38"/>
      <c r="K17" s="38"/>
      <c r="L17" s="38"/>
      <c r="M17" s="38"/>
      <c r="N17" s="37"/>
    </row>
    <row r="18" ht="24" customHeight="1" spans="1:14">
      <c r="A18" s="32" t="s">
        <v>282</v>
      </c>
      <c r="B18" s="36"/>
      <c r="C18" s="37"/>
      <c r="D18" s="34">
        <v>25</v>
      </c>
      <c r="E18" s="35">
        <v>2.4</v>
      </c>
      <c r="F18" s="35">
        <v>2.4</v>
      </c>
      <c r="G18" s="35">
        <v>2.4</v>
      </c>
      <c r="H18" s="38"/>
      <c r="I18" s="38"/>
      <c r="J18" s="38"/>
      <c r="K18" s="38"/>
      <c r="L18" s="38"/>
      <c r="M18" s="38"/>
      <c r="N18" s="37"/>
    </row>
    <row r="19" ht="24" customHeight="1" spans="1:14">
      <c r="A19" s="32" t="s">
        <v>283</v>
      </c>
      <c r="B19" s="36"/>
      <c r="C19" s="37"/>
      <c r="D19" s="34">
        <v>1</v>
      </c>
      <c r="E19" s="35">
        <v>0.098</v>
      </c>
      <c r="F19" s="35">
        <v>0.098</v>
      </c>
      <c r="G19" s="35">
        <v>0.098</v>
      </c>
      <c r="H19" s="38"/>
      <c r="I19" s="38"/>
      <c r="J19" s="38"/>
      <c r="K19" s="38"/>
      <c r="L19" s="38"/>
      <c r="M19" s="38"/>
      <c r="N19" s="37"/>
    </row>
    <row r="20" ht="24" customHeight="1" spans="1:14">
      <c r="A20" s="32" t="s">
        <v>284</v>
      </c>
      <c r="B20" s="36"/>
      <c r="C20" s="37"/>
      <c r="D20" s="34">
        <v>2</v>
      </c>
      <c r="E20" s="35">
        <v>0.196</v>
      </c>
      <c r="F20" s="35">
        <v>0.196</v>
      </c>
      <c r="G20" s="35">
        <v>0.196</v>
      </c>
      <c r="H20" s="38"/>
      <c r="I20" s="38"/>
      <c r="J20" s="38"/>
      <c r="K20" s="38"/>
      <c r="L20" s="38"/>
      <c r="M20" s="38"/>
      <c r="N20" s="37"/>
    </row>
    <row r="21" ht="24" customHeight="1" spans="1:14">
      <c r="A21" s="32" t="s">
        <v>284</v>
      </c>
      <c r="B21" s="36"/>
      <c r="C21" s="37"/>
      <c r="D21" s="34">
        <v>20</v>
      </c>
      <c r="E21" s="35">
        <v>1.5</v>
      </c>
      <c r="F21" s="35">
        <v>1.5</v>
      </c>
      <c r="G21" s="35">
        <v>1.5</v>
      </c>
      <c r="H21" s="38"/>
      <c r="I21" s="38"/>
      <c r="J21" s="38"/>
      <c r="K21" s="38"/>
      <c r="L21" s="38"/>
      <c r="M21" s="38"/>
      <c r="N21" s="37"/>
    </row>
    <row r="22" ht="24" customHeight="1" spans="1:14">
      <c r="A22" s="32" t="s">
        <v>282</v>
      </c>
      <c r="B22" s="36"/>
      <c r="C22" s="37"/>
      <c r="D22" s="34">
        <v>27</v>
      </c>
      <c r="E22" s="35">
        <v>1.215</v>
      </c>
      <c r="F22" s="35">
        <v>1.215</v>
      </c>
      <c r="G22" s="35">
        <v>1.215</v>
      </c>
      <c r="H22" s="38"/>
      <c r="I22" s="38"/>
      <c r="J22" s="38"/>
      <c r="K22" s="38"/>
      <c r="L22" s="38"/>
      <c r="M22" s="38"/>
      <c r="N22" s="37"/>
    </row>
    <row r="23" ht="24" customHeight="1" spans="1:14">
      <c r="A23" s="32" t="s">
        <v>281</v>
      </c>
      <c r="B23" s="36"/>
      <c r="C23" s="37"/>
      <c r="D23" s="34">
        <v>6</v>
      </c>
      <c r="E23" s="35">
        <v>0.18</v>
      </c>
      <c r="F23" s="35">
        <v>0.18</v>
      </c>
      <c r="G23" s="35">
        <v>0.18</v>
      </c>
      <c r="H23" s="38"/>
      <c r="I23" s="38"/>
      <c r="J23" s="38"/>
      <c r="K23" s="38"/>
      <c r="L23" s="38"/>
      <c r="M23" s="38"/>
      <c r="N23" s="37"/>
    </row>
    <row r="24" ht="24" customHeight="1" spans="1:14">
      <c r="A24" s="32" t="s">
        <v>281</v>
      </c>
      <c r="B24" s="36"/>
      <c r="C24" s="37"/>
      <c r="D24" s="34">
        <v>36</v>
      </c>
      <c r="E24" s="35">
        <v>2.484</v>
      </c>
      <c r="F24" s="35">
        <v>2.484</v>
      </c>
      <c r="G24" s="35">
        <v>2.484</v>
      </c>
      <c r="H24" s="38"/>
      <c r="I24" s="38"/>
      <c r="J24" s="38"/>
      <c r="K24" s="38"/>
      <c r="L24" s="38"/>
      <c r="M24" s="38"/>
      <c r="N24" s="37"/>
    </row>
    <row r="25" ht="24" customHeight="1" spans="1:14">
      <c r="A25" s="32" t="s">
        <v>282</v>
      </c>
      <c r="B25" s="36"/>
      <c r="C25" s="37"/>
      <c r="D25" s="34">
        <v>35</v>
      </c>
      <c r="E25" s="35">
        <v>1.61</v>
      </c>
      <c r="F25" s="35">
        <v>1.61</v>
      </c>
      <c r="G25" s="35">
        <v>1.61</v>
      </c>
      <c r="H25" s="38"/>
      <c r="I25" s="38"/>
      <c r="J25" s="38"/>
      <c r="K25" s="38"/>
      <c r="L25" s="38"/>
      <c r="M25" s="38"/>
      <c r="N25" s="37"/>
    </row>
    <row r="26" ht="24" customHeight="1" spans="1:14">
      <c r="A26" s="32" t="s">
        <v>281</v>
      </c>
      <c r="B26" s="36"/>
      <c r="C26" s="37"/>
      <c r="D26" s="34">
        <v>7</v>
      </c>
      <c r="E26" s="35">
        <v>0.126</v>
      </c>
      <c r="F26" s="35">
        <v>0.126</v>
      </c>
      <c r="G26" s="35">
        <v>0.126</v>
      </c>
      <c r="H26" s="38"/>
      <c r="I26" s="38"/>
      <c r="J26" s="38"/>
      <c r="K26" s="38"/>
      <c r="L26" s="38"/>
      <c r="M26" s="38"/>
      <c r="N26" s="37"/>
    </row>
    <row r="27" ht="24" customHeight="1" spans="1:14">
      <c r="A27" s="32" t="s">
        <v>281</v>
      </c>
      <c r="B27" s="36"/>
      <c r="C27" s="37"/>
      <c r="D27" s="34">
        <v>8</v>
      </c>
      <c r="E27" s="35">
        <v>0.4004</v>
      </c>
      <c r="F27" s="35">
        <v>0.4004</v>
      </c>
      <c r="G27" s="35">
        <v>0.4004</v>
      </c>
      <c r="H27" s="38"/>
      <c r="I27" s="38"/>
      <c r="J27" s="38"/>
      <c r="K27" s="38"/>
      <c r="L27" s="38"/>
      <c r="M27" s="38"/>
      <c r="N27" s="37"/>
    </row>
    <row r="28" ht="24" customHeight="1" spans="1:14">
      <c r="A28" s="32" t="s">
        <v>281</v>
      </c>
      <c r="B28" s="36"/>
      <c r="C28" s="37"/>
      <c r="D28" s="34">
        <v>18</v>
      </c>
      <c r="E28" s="35">
        <v>0.81</v>
      </c>
      <c r="F28" s="35">
        <v>0.81</v>
      </c>
      <c r="G28" s="35">
        <v>0.81</v>
      </c>
      <c r="H28" s="38"/>
      <c r="I28" s="38"/>
      <c r="J28" s="38"/>
      <c r="K28" s="38"/>
      <c r="L28" s="38"/>
      <c r="M28" s="38"/>
      <c r="N28" s="37"/>
    </row>
    <row r="29" ht="24" customHeight="1" spans="1:14">
      <c r="A29" s="32" t="s">
        <v>281</v>
      </c>
      <c r="B29" s="36"/>
      <c r="C29" s="37"/>
      <c r="D29" s="34">
        <v>4</v>
      </c>
      <c r="E29" s="35">
        <v>0.06</v>
      </c>
      <c r="F29" s="35">
        <v>0.06</v>
      </c>
      <c r="G29" s="35">
        <v>0.06</v>
      </c>
      <c r="H29" s="38"/>
      <c r="I29" s="38"/>
      <c r="J29" s="38"/>
      <c r="K29" s="38"/>
      <c r="L29" s="38"/>
      <c r="M29" s="38"/>
      <c r="N29" s="37"/>
    </row>
    <row r="30" ht="24" customHeight="1" spans="1:14">
      <c r="A30" s="32" t="s">
        <v>281</v>
      </c>
      <c r="B30" s="36"/>
      <c r="C30" s="37"/>
      <c r="D30" s="34">
        <v>1</v>
      </c>
      <c r="E30" s="35">
        <v>0.13</v>
      </c>
      <c r="F30" s="35">
        <v>0.13</v>
      </c>
      <c r="G30" s="35">
        <v>0.13</v>
      </c>
      <c r="H30" s="38"/>
      <c r="I30" s="38"/>
      <c r="J30" s="38"/>
      <c r="K30" s="38"/>
      <c r="L30" s="38"/>
      <c r="M30" s="38"/>
      <c r="N30" s="37"/>
    </row>
    <row r="31" ht="24" customHeight="1" spans="1:14">
      <c r="A31" s="32" t="s">
        <v>281</v>
      </c>
      <c r="B31" s="36"/>
      <c r="C31" s="37"/>
      <c r="D31" s="34">
        <v>24</v>
      </c>
      <c r="E31" s="35">
        <v>1.164</v>
      </c>
      <c r="F31" s="35">
        <v>1.164</v>
      </c>
      <c r="G31" s="35">
        <v>1.164</v>
      </c>
      <c r="H31" s="38"/>
      <c r="I31" s="38"/>
      <c r="J31" s="38"/>
      <c r="K31" s="38"/>
      <c r="L31" s="38"/>
      <c r="M31" s="38"/>
      <c r="N31" s="37"/>
    </row>
    <row r="32" ht="24" customHeight="1" spans="1:14">
      <c r="A32" s="32" t="s">
        <v>284</v>
      </c>
      <c r="B32" s="36"/>
      <c r="C32" s="37"/>
      <c r="D32" s="34">
        <v>1</v>
      </c>
      <c r="E32" s="35">
        <v>0.1244</v>
      </c>
      <c r="F32" s="35">
        <v>0.1244</v>
      </c>
      <c r="G32" s="35">
        <v>0.1244</v>
      </c>
      <c r="H32" s="38"/>
      <c r="I32" s="38"/>
      <c r="J32" s="38"/>
      <c r="K32" s="38"/>
      <c r="L32" s="38"/>
      <c r="M32" s="38"/>
      <c r="N32" s="37"/>
    </row>
    <row r="33" ht="24" customHeight="1" spans="1:14">
      <c r="A33" s="32" t="s">
        <v>285</v>
      </c>
      <c r="B33" s="36"/>
      <c r="C33" s="37"/>
      <c r="D33" s="34">
        <v>1</v>
      </c>
      <c r="E33" s="35">
        <v>10.53</v>
      </c>
      <c r="F33" s="35">
        <v>10.53</v>
      </c>
      <c r="G33" s="35">
        <v>10.53</v>
      </c>
      <c r="H33" s="38"/>
      <c r="I33" s="38"/>
      <c r="J33" s="38"/>
      <c r="K33" s="38"/>
      <c r="L33" s="38"/>
      <c r="M33" s="38"/>
      <c r="N33" s="37"/>
    </row>
    <row r="34" ht="24" customHeight="1" spans="1:14">
      <c r="A34" s="32" t="s">
        <v>285</v>
      </c>
      <c r="B34" s="36"/>
      <c r="C34" s="37"/>
      <c r="D34" s="34">
        <v>2</v>
      </c>
      <c r="E34" s="35">
        <v>7.248</v>
      </c>
      <c r="F34" s="35">
        <v>7.248</v>
      </c>
      <c r="G34" s="35">
        <v>7.248</v>
      </c>
      <c r="H34" s="38"/>
      <c r="I34" s="38"/>
      <c r="J34" s="38"/>
      <c r="K34" s="38"/>
      <c r="L34" s="38"/>
      <c r="M34" s="38"/>
      <c r="N34" s="37"/>
    </row>
    <row r="35" ht="24" customHeight="1" spans="1:14">
      <c r="A35" s="32" t="s">
        <v>282</v>
      </c>
      <c r="B35" s="36"/>
      <c r="C35" s="37"/>
      <c r="D35" s="34">
        <v>4</v>
      </c>
      <c r="E35" s="35">
        <v>0.7007</v>
      </c>
      <c r="F35" s="35">
        <v>0.7007</v>
      </c>
      <c r="G35" s="35">
        <v>0.7007</v>
      </c>
      <c r="H35" s="38"/>
      <c r="I35" s="38"/>
      <c r="J35" s="38"/>
      <c r="K35" s="38"/>
      <c r="L35" s="38"/>
      <c r="M35" s="38"/>
      <c r="N35" s="37"/>
    </row>
    <row r="36" ht="24" customHeight="1" spans="1:14">
      <c r="A36" s="32" t="s">
        <v>281</v>
      </c>
      <c r="B36" s="36"/>
      <c r="C36" s="37"/>
      <c r="D36" s="34">
        <v>160</v>
      </c>
      <c r="E36" s="35">
        <v>2.7456</v>
      </c>
      <c r="F36" s="35">
        <v>2.7456</v>
      </c>
      <c r="G36" s="35">
        <v>2.7456</v>
      </c>
      <c r="H36" s="38"/>
      <c r="I36" s="38"/>
      <c r="J36" s="38"/>
      <c r="K36" s="38"/>
      <c r="L36" s="38"/>
      <c r="M36" s="38"/>
      <c r="N36" s="37"/>
    </row>
    <row r="37" ht="24" customHeight="1" spans="1:14">
      <c r="A37" s="32" t="s">
        <v>284</v>
      </c>
      <c r="B37" s="36"/>
      <c r="C37" s="37"/>
      <c r="D37" s="34">
        <v>4</v>
      </c>
      <c r="E37" s="35">
        <v>0.1716</v>
      </c>
      <c r="F37" s="35">
        <v>0.1716</v>
      </c>
      <c r="G37" s="35">
        <v>0.1716</v>
      </c>
      <c r="H37" s="38"/>
      <c r="I37" s="38"/>
      <c r="J37" s="38"/>
      <c r="K37" s="38"/>
      <c r="L37" s="38"/>
      <c r="M37" s="38"/>
      <c r="N37" s="37"/>
    </row>
    <row r="38" ht="24" customHeight="1" spans="1:14">
      <c r="A38" s="32" t="s">
        <v>286</v>
      </c>
      <c r="B38" s="36"/>
      <c r="C38" s="37"/>
      <c r="D38" s="34">
        <v>14</v>
      </c>
      <c r="E38" s="35">
        <v>0.4214</v>
      </c>
      <c r="F38" s="35">
        <v>0.4214</v>
      </c>
      <c r="G38" s="35">
        <v>0.4214</v>
      </c>
      <c r="H38" s="38"/>
      <c r="I38" s="38"/>
      <c r="J38" s="38"/>
      <c r="K38" s="38"/>
      <c r="L38" s="38"/>
      <c r="M38" s="38"/>
      <c r="N38" s="37"/>
    </row>
    <row r="39" ht="24" customHeight="1" spans="1:14">
      <c r="A39" s="32" t="s">
        <v>282</v>
      </c>
      <c r="B39" s="36"/>
      <c r="C39" s="37"/>
      <c r="D39" s="34">
        <v>1</v>
      </c>
      <c r="E39" s="35">
        <v>0.2574</v>
      </c>
      <c r="F39" s="35">
        <v>0.2574</v>
      </c>
      <c r="G39" s="35">
        <v>0.2574</v>
      </c>
      <c r="H39" s="38"/>
      <c r="I39" s="38"/>
      <c r="J39" s="38"/>
      <c r="K39" s="38"/>
      <c r="L39" s="38"/>
      <c r="M39" s="38"/>
      <c r="N39" s="37"/>
    </row>
    <row r="40" ht="24" customHeight="1" spans="1:14">
      <c r="A40" s="32" t="s">
        <v>282</v>
      </c>
      <c r="B40" s="36"/>
      <c r="C40" s="37"/>
      <c r="D40" s="34">
        <v>6</v>
      </c>
      <c r="E40" s="35">
        <v>0.5322</v>
      </c>
      <c r="F40" s="35">
        <v>0.5322</v>
      </c>
      <c r="G40" s="35">
        <v>0.5322</v>
      </c>
      <c r="H40" s="38"/>
      <c r="I40" s="38"/>
      <c r="J40" s="38"/>
      <c r="K40" s="38"/>
      <c r="L40" s="38"/>
      <c r="M40" s="38"/>
      <c r="N40" s="37"/>
    </row>
    <row r="41" ht="24" customHeight="1" spans="1:14">
      <c r="A41" s="32" t="s">
        <v>287</v>
      </c>
      <c r="B41" s="36"/>
      <c r="C41" s="37"/>
      <c r="D41" s="34">
        <v>23</v>
      </c>
      <c r="E41" s="35">
        <v>13.8161</v>
      </c>
      <c r="F41" s="35">
        <v>13.8161</v>
      </c>
      <c r="G41" s="35">
        <v>13.8161</v>
      </c>
      <c r="H41" s="38"/>
      <c r="I41" s="38"/>
      <c r="J41" s="38"/>
      <c r="K41" s="38"/>
      <c r="L41" s="38"/>
      <c r="M41" s="38"/>
      <c r="N41" s="37"/>
    </row>
    <row r="42" ht="24" customHeight="1" spans="1:14">
      <c r="A42" s="32" t="s">
        <v>284</v>
      </c>
      <c r="B42" s="36"/>
      <c r="C42" s="37"/>
      <c r="D42" s="34">
        <v>5</v>
      </c>
      <c r="E42" s="35">
        <v>0.2145</v>
      </c>
      <c r="F42" s="35">
        <v>0.2145</v>
      </c>
      <c r="G42" s="35">
        <v>0.2145</v>
      </c>
      <c r="H42" s="38"/>
      <c r="I42" s="38"/>
      <c r="J42" s="38"/>
      <c r="K42" s="38"/>
      <c r="L42" s="38"/>
      <c r="M42" s="38"/>
      <c r="N42" s="37"/>
    </row>
    <row r="43" ht="24" customHeight="1" spans="1:14">
      <c r="A43" s="32" t="s">
        <v>288</v>
      </c>
      <c r="B43" s="36"/>
      <c r="C43" s="37"/>
      <c r="D43" s="34">
        <v>1</v>
      </c>
      <c r="E43" s="35">
        <v>0.36</v>
      </c>
      <c r="F43" s="35">
        <v>0.36</v>
      </c>
      <c r="G43" s="35">
        <v>0.36</v>
      </c>
      <c r="H43" s="38"/>
      <c r="I43" s="38"/>
      <c r="J43" s="38"/>
      <c r="K43" s="38"/>
      <c r="L43" s="38"/>
      <c r="M43" s="38"/>
      <c r="N43" s="37"/>
    </row>
    <row r="44" ht="24" customHeight="1" spans="1:14">
      <c r="A44" s="32" t="s">
        <v>281</v>
      </c>
      <c r="B44" s="36"/>
      <c r="C44" s="37"/>
      <c r="D44" s="34">
        <v>12</v>
      </c>
      <c r="E44" s="35">
        <v>0.2064</v>
      </c>
      <c r="F44" s="35">
        <v>0.2064</v>
      </c>
      <c r="G44" s="35">
        <v>0.2064</v>
      </c>
      <c r="H44" s="38"/>
      <c r="I44" s="38"/>
      <c r="J44" s="38"/>
      <c r="K44" s="38"/>
      <c r="L44" s="38"/>
      <c r="M44" s="38"/>
      <c r="N44" s="37"/>
    </row>
    <row r="45" ht="24" customHeight="1" spans="1:14">
      <c r="A45" s="32" t="s">
        <v>282</v>
      </c>
      <c r="B45" s="36"/>
      <c r="C45" s="37"/>
      <c r="D45" s="34">
        <v>80</v>
      </c>
      <c r="E45" s="35">
        <v>2.0592</v>
      </c>
      <c r="F45" s="35">
        <v>2.0592</v>
      </c>
      <c r="G45" s="35">
        <v>2.0592</v>
      </c>
      <c r="H45" s="38"/>
      <c r="I45" s="38"/>
      <c r="J45" s="38"/>
      <c r="K45" s="38"/>
      <c r="L45" s="38"/>
      <c r="M45" s="38"/>
      <c r="N45" s="37"/>
    </row>
    <row r="46" ht="24" customHeight="1" spans="1:14">
      <c r="A46" s="32" t="s">
        <v>289</v>
      </c>
      <c r="B46" s="36"/>
      <c r="C46" s="37"/>
      <c r="D46" s="34">
        <v>3</v>
      </c>
      <c r="E46" s="35">
        <v>0.36</v>
      </c>
      <c r="F46" s="35">
        <v>0.36</v>
      </c>
      <c r="G46" s="35">
        <v>0.36</v>
      </c>
      <c r="H46" s="38"/>
      <c r="I46" s="38"/>
      <c r="J46" s="38"/>
      <c r="K46" s="38"/>
      <c r="L46" s="38"/>
      <c r="M46" s="38"/>
      <c r="N46" s="37"/>
    </row>
    <row r="47" ht="24" customHeight="1" spans="1:14">
      <c r="A47" s="32" t="s">
        <v>290</v>
      </c>
      <c r="B47" s="36"/>
      <c r="C47" s="37"/>
      <c r="D47" s="34">
        <v>2</v>
      </c>
      <c r="E47" s="35">
        <v>3.6</v>
      </c>
      <c r="F47" s="35">
        <v>3.6</v>
      </c>
      <c r="G47" s="35">
        <v>3.6</v>
      </c>
      <c r="H47" s="38"/>
      <c r="I47" s="38"/>
      <c r="J47" s="38"/>
      <c r="K47" s="38"/>
      <c r="L47" s="38"/>
      <c r="M47" s="38"/>
      <c r="N47" s="37"/>
    </row>
    <row r="48" ht="24" customHeight="1" spans="1:14">
      <c r="A48" s="32" t="s">
        <v>289</v>
      </c>
      <c r="B48" s="36"/>
      <c r="C48" s="37"/>
      <c r="D48" s="34">
        <v>6</v>
      </c>
      <c r="E48" s="35">
        <v>0.99</v>
      </c>
      <c r="F48" s="35">
        <v>0.99</v>
      </c>
      <c r="G48" s="35">
        <v>0.99</v>
      </c>
      <c r="H48" s="38"/>
      <c r="I48" s="38"/>
      <c r="J48" s="38"/>
      <c r="K48" s="38"/>
      <c r="L48" s="38"/>
      <c r="M48" s="38"/>
      <c r="N48" s="37"/>
    </row>
    <row r="49" ht="24" customHeight="1" spans="1:14">
      <c r="A49" s="32" t="s">
        <v>285</v>
      </c>
      <c r="B49" s="36"/>
      <c r="C49" s="37"/>
      <c r="D49" s="34">
        <v>1</v>
      </c>
      <c r="E49" s="35">
        <v>2.886</v>
      </c>
      <c r="F49" s="35">
        <v>2.886</v>
      </c>
      <c r="G49" s="35">
        <v>2.886</v>
      </c>
      <c r="H49" s="38"/>
      <c r="I49" s="38"/>
      <c r="J49" s="38"/>
      <c r="K49" s="38"/>
      <c r="L49" s="38"/>
      <c r="M49" s="38"/>
      <c r="N49" s="37"/>
    </row>
    <row r="50" ht="24" customHeight="1" spans="1:14">
      <c r="A50" s="32" t="s">
        <v>283</v>
      </c>
      <c r="B50" s="36"/>
      <c r="C50" s="37"/>
      <c r="D50" s="34">
        <v>2</v>
      </c>
      <c r="E50" s="35">
        <v>0.2048</v>
      </c>
      <c r="F50" s="35">
        <v>0.2048</v>
      </c>
      <c r="G50" s="35">
        <v>0.2048</v>
      </c>
      <c r="H50" s="38"/>
      <c r="I50" s="38"/>
      <c r="J50" s="38"/>
      <c r="K50" s="38"/>
      <c r="L50" s="38"/>
      <c r="M50" s="38"/>
      <c r="N50" s="37"/>
    </row>
    <row r="51" ht="24" customHeight="1" spans="1:14">
      <c r="A51" s="32" t="s">
        <v>291</v>
      </c>
      <c r="B51" s="36"/>
      <c r="C51" s="37"/>
      <c r="D51" s="34">
        <v>1</v>
      </c>
      <c r="E51" s="35">
        <v>0.288</v>
      </c>
      <c r="F51" s="35">
        <v>0.288</v>
      </c>
      <c r="G51" s="35">
        <v>0.288</v>
      </c>
      <c r="H51" s="38"/>
      <c r="I51" s="38"/>
      <c r="J51" s="38"/>
      <c r="K51" s="38"/>
      <c r="L51" s="38"/>
      <c r="M51" s="38"/>
      <c r="N51" s="37"/>
    </row>
    <row r="52" ht="24" customHeight="1" spans="1:14">
      <c r="A52" s="32" t="s">
        <v>288</v>
      </c>
      <c r="B52" s="36"/>
      <c r="C52" s="37"/>
      <c r="D52" s="34">
        <v>1</v>
      </c>
      <c r="E52" s="35">
        <v>0.36</v>
      </c>
      <c r="F52" s="35">
        <v>0.36</v>
      </c>
      <c r="G52" s="35">
        <v>0.36</v>
      </c>
      <c r="H52" s="38"/>
      <c r="I52" s="38"/>
      <c r="J52" s="38"/>
      <c r="K52" s="38"/>
      <c r="L52" s="38"/>
      <c r="M52" s="38"/>
      <c r="N52" s="37"/>
    </row>
    <row r="53" ht="24" customHeight="1" spans="1:14">
      <c r="A53" s="32" t="s">
        <v>285</v>
      </c>
      <c r="B53" s="36"/>
      <c r="C53" s="37"/>
      <c r="D53" s="34">
        <v>1</v>
      </c>
      <c r="E53" s="35">
        <v>0.96</v>
      </c>
      <c r="F53" s="35">
        <v>0.96</v>
      </c>
      <c r="G53" s="35">
        <v>0.96</v>
      </c>
      <c r="H53" s="38"/>
      <c r="I53" s="38"/>
      <c r="J53" s="38"/>
      <c r="K53" s="38"/>
      <c r="L53" s="38"/>
      <c r="M53" s="38"/>
      <c r="N53" s="37"/>
    </row>
    <row r="54" ht="24" customHeight="1" spans="1:14">
      <c r="A54" s="32" t="s">
        <v>292</v>
      </c>
      <c r="B54" s="36"/>
      <c r="C54" s="37"/>
      <c r="D54" s="34">
        <v>1</v>
      </c>
      <c r="E54" s="35">
        <v>47.464</v>
      </c>
      <c r="F54" s="35">
        <v>47.464</v>
      </c>
      <c r="G54" s="35">
        <v>47.464</v>
      </c>
      <c r="H54" s="38"/>
      <c r="I54" s="38"/>
      <c r="J54" s="38"/>
      <c r="K54" s="38"/>
      <c r="L54" s="38"/>
      <c r="M54" s="38"/>
      <c r="N54" s="37"/>
    </row>
    <row r="55" ht="24" customHeight="1" spans="1:14">
      <c r="A55" s="32" t="s">
        <v>293</v>
      </c>
      <c r="B55" s="36"/>
      <c r="C55" s="37"/>
      <c r="D55" s="34">
        <v>1</v>
      </c>
      <c r="E55" s="35">
        <v>2</v>
      </c>
      <c r="F55" s="35">
        <v>2</v>
      </c>
      <c r="G55" s="35">
        <v>2</v>
      </c>
      <c r="H55" s="38"/>
      <c r="I55" s="38"/>
      <c r="J55" s="38"/>
      <c r="K55" s="38"/>
      <c r="L55" s="38"/>
      <c r="M55" s="38"/>
      <c r="N55" s="37"/>
    </row>
    <row r="56" ht="24" customHeight="1" spans="1:14">
      <c r="A56" s="32" t="s">
        <v>293</v>
      </c>
      <c r="B56" s="36"/>
      <c r="C56" s="37"/>
      <c r="D56" s="34">
        <v>1</v>
      </c>
      <c r="E56" s="35">
        <v>2</v>
      </c>
      <c r="F56" s="35">
        <v>2</v>
      </c>
      <c r="G56" s="35">
        <v>2</v>
      </c>
      <c r="H56" s="38"/>
      <c r="I56" s="38"/>
      <c r="J56" s="38"/>
      <c r="K56" s="38"/>
      <c r="L56" s="38"/>
      <c r="M56" s="38"/>
      <c r="N56" s="37"/>
    </row>
    <row r="57" ht="24" customHeight="1" spans="1:14">
      <c r="A57" s="32" t="s">
        <v>294</v>
      </c>
      <c r="B57" s="36"/>
      <c r="C57" s="37"/>
      <c r="D57" s="34">
        <v>1</v>
      </c>
      <c r="E57" s="35">
        <v>0.916</v>
      </c>
      <c r="F57" s="35">
        <v>0.916</v>
      </c>
      <c r="G57" s="35">
        <v>0.916</v>
      </c>
      <c r="H57" s="38"/>
      <c r="I57" s="38"/>
      <c r="J57" s="38"/>
      <c r="K57" s="38"/>
      <c r="L57" s="38"/>
      <c r="M57" s="38"/>
      <c r="N57" s="37"/>
    </row>
    <row r="58" ht="24" customHeight="1" spans="1:14">
      <c r="A58" s="32" t="s">
        <v>295</v>
      </c>
      <c r="B58" s="36"/>
      <c r="C58" s="37"/>
      <c r="D58" s="34">
        <v>1</v>
      </c>
      <c r="E58" s="35">
        <v>3</v>
      </c>
      <c r="F58" s="35">
        <v>3</v>
      </c>
      <c r="G58" s="35">
        <v>3</v>
      </c>
      <c r="H58" s="38"/>
      <c r="I58" s="38"/>
      <c r="J58" s="38"/>
      <c r="K58" s="38"/>
      <c r="L58" s="38"/>
      <c r="M58" s="38"/>
      <c r="N58" s="37"/>
    </row>
    <row r="59" ht="24" customHeight="1" spans="1:14">
      <c r="A59" s="32" t="s">
        <v>293</v>
      </c>
      <c r="B59" s="36"/>
      <c r="C59" s="37"/>
      <c r="D59" s="34">
        <v>1</v>
      </c>
      <c r="E59" s="35">
        <v>5</v>
      </c>
      <c r="F59" s="35">
        <v>5</v>
      </c>
      <c r="G59" s="35">
        <v>5</v>
      </c>
      <c r="H59" s="38"/>
      <c r="I59" s="38"/>
      <c r="J59" s="38"/>
      <c r="K59" s="38"/>
      <c r="L59" s="38"/>
      <c r="M59" s="38"/>
      <c r="N59" s="37"/>
    </row>
    <row r="60" ht="24" customHeight="1" spans="1:14">
      <c r="A60" s="32" t="s">
        <v>296</v>
      </c>
      <c r="B60" s="36"/>
      <c r="C60" s="37"/>
      <c r="D60" s="34">
        <v>1</v>
      </c>
      <c r="E60" s="35">
        <v>0.3</v>
      </c>
      <c r="F60" s="35">
        <v>0.3</v>
      </c>
      <c r="G60" s="35">
        <v>0.3</v>
      </c>
      <c r="H60" s="38"/>
      <c r="I60" s="38"/>
      <c r="J60" s="38"/>
      <c r="K60" s="38"/>
      <c r="L60" s="38"/>
      <c r="M60" s="38"/>
      <c r="N60" s="37"/>
    </row>
    <row r="61" ht="24" customHeight="1" spans="1:14">
      <c r="A61" s="32" t="s">
        <v>297</v>
      </c>
      <c r="B61" s="36"/>
      <c r="C61" s="37"/>
      <c r="D61" s="34">
        <v>1</v>
      </c>
      <c r="E61" s="35">
        <v>1</v>
      </c>
      <c r="F61" s="35">
        <v>1</v>
      </c>
      <c r="G61" s="35">
        <v>1</v>
      </c>
      <c r="H61" s="38"/>
      <c r="I61" s="38"/>
      <c r="J61" s="38"/>
      <c r="K61" s="38"/>
      <c r="L61" s="38"/>
      <c r="M61" s="38"/>
      <c r="N61" s="37"/>
    </row>
    <row r="62" ht="24" customHeight="1" spans="1:14">
      <c r="A62" s="32" t="s">
        <v>295</v>
      </c>
      <c r="B62" s="36"/>
      <c r="C62" s="37"/>
      <c r="D62" s="34">
        <v>1</v>
      </c>
      <c r="E62" s="35">
        <v>4.1</v>
      </c>
      <c r="F62" s="35">
        <v>4.1</v>
      </c>
      <c r="G62" s="35">
        <v>4.1</v>
      </c>
      <c r="H62" s="38"/>
      <c r="I62" s="38"/>
      <c r="J62" s="38"/>
      <c r="K62" s="38"/>
      <c r="L62" s="38"/>
      <c r="M62" s="38"/>
      <c r="N62" s="37"/>
    </row>
    <row r="63" ht="24" customHeight="1" spans="1:14">
      <c r="A63" s="32" t="s">
        <v>297</v>
      </c>
      <c r="B63" s="36"/>
      <c r="C63" s="37"/>
      <c r="D63" s="34">
        <v>1</v>
      </c>
      <c r="E63" s="35">
        <v>1.5</v>
      </c>
      <c r="F63" s="35">
        <v>1.5</v>
      </c>
      <c r="G63" s="35">
        <v>1.5</v>
      </c>
      <c r="H63" s="38"/>
      <c r="I63" s="38"/>
      <c r="J63" s="38"/>
      <c r="K63" s="38"/>
      <c r="L63" s="38"/>
      <c r="M63" s="38"/>
      <c r="N63" s="37"/>
    </row>
    <row r="64" ht="24" customHeight="1" spans="1:14">
      <c r="A64" s="32" t="s">
        <v>296</v>
      </c>
      <c r="B64" s="36"/>
      <c r="C64" s="37"/>
      <c r="D64" s="34">
        <v>1</v>
      </c>
      <c r="E64" s="35">
        <v>0.6</v>
      </c>
      <c r="F64" s="35">
        <v>0.6</v>
      </c>
      <c r="G64" s="35">
        <v>0.6</v>
      </c>
      <c r="H64" s="38"/>
      <c r="I64" s="38"/>
      <c r="J64" s="38"/>
      <c r="K64" s="38"/>
      <c r="L64" s="38"/>
      <c r="M64" s="38"/>
      <c r="N64" s="37"/>
    </row>
    <row r="65" ht="24" customHeight="1" spans="1:14">
      <c r="A65" s="32" t="s">
        <v>293</v>
      </c>
      <c r="B65" s="36"/>
      <c r="C65" s="37"/>
      <c r="D65" s="34">
        <v>1</v>
      </c>
      <c r="E65" s="35">
        <v>15</v>
      </c>
      <c r="F65" s="35">
        <v>15</v>
      </c>
      <c r="G65" s="35">
        <v>15</v>
      </c>
      <c r="H65" s="38"/>
      <c r="I65" s="38"/>
      <c r="J65" s="38"/>
      <c r="K65" s="38"/>
      <c r="L65" s="38"/>
      <c r="M65" s="38"/>
      <c r="N65" s="37"/>
    </row>
    <row r="66" ht="24" customHeight="1" spans="1:14">
      <c r="A66" s="32" t="s">
        <v>282</v>
      </c>
      <c r="B66" s="36"/>
      <c r="C66" s="37"/>
      <c r="D66" s="34">
        <v>5</v>
      </c>
      <c r="E66" s="35">
        <v>0.48</v>
      </c>
      <c r="F66" s="35">
        <v>0.48</v>
      </c>
      <c r="G66" s="35">
        <v>0.48</v>
      </c>
      <c r="H66" s="38"/>
      <c r="I66" s="38"/>
      <c r="J66" s="38"/>
      <c r="K66" s="38"/>
      <c r="L66" s="38"/>
      <c r="M66" s="38"/>
      <c r="N66" s="37"/>
    </row>
    <row r="67" ht="24" customHeight="1" spans="1:14">
      <c r="A67" s="32" t="s">
        <v>280</v>
      </c>
      <c r="B67" s="36"/>
      <c r="C67" s="37"/>
      <c r="D67" s="34">
        <v>1</v>
      </c>
      <c r="E67" s="35">
        <v>0.14</v>
      </c>
      <c r="F67" s="35">
        <v>0.14</v>
      </c>
      <c r="G67" s="35">
        <v>0.14</v>
      </c>
      <c r="H67" s="38"/>
      <c r="I67" s="38"/>
      <c r="J67" s="38"/>
      <c r="K67" s="38"/>
      <c r="L67" s="38"/>
      <c r="M67" s="38"/>
      <c r="N67" s="37"/>
    </row>
    <row r="68" ht="24" customHeight="1" spans="1:14">
      <c r="A68" s="32" t="s">
        <v>282</v>
      </c>
      <c r="B68" s="36"/>
      <c r="C68" s="37"/>
      <c r="D68" s="34">
        <v>1</v>
      </c>
      <c r="E68" s="35">
        <v>0.2825</v>
      </c>
      <c r="F68" s="35">
        <v>0.2825</v>
      </c>
      <c r="G68" s="35">
        <v>0.2825</v>
      </c>
      <c r="H68" s="38"/>
      <c r="I68" s="38"/>
      <c r="J68" s="38"/>
      <c r="K68" s="38"/>
      <c r="L68" s="38"/>
      <c r="M68" s="38"/>
      <c r="N68" s="37"/>
    </row>
    <row r="69" ht="24" customHeight="1" spans="1:14">
      <c r="A69" s="32" t="s">
        <v>288</v>
      </c>
      <c r="B69" s="36"/>
      <c r="C69" s="37"/>
      <c r="D69" s="34">
        <v>3</v>
      </c>
      <c r="E69" s="35">
        <v>0.15</v>
      </c>
      <c r="F69" s="35">
        <v>0.15</v>
      </c>
      <c r="G69" s="35">
        <v>0.15</v>
      </c>
      <c r="H69" s="38"/>
      <c r="I69" s="38"/>
      <c r="J69" s="38"/>
      <c r="K69" s="38"/>
      <c r="L69" s="38"/>
      <c r="M69" s="38"/>
      <c r="N69" s="37"/>
    </row>
    <row r="70" ht="24" customHeight="1" spans="1:14">
      <c r="A70" s="32" t="s">
        <v>284</v>
      </c>
      <c r="B70" s="36"/>
      <c r="C70" s="37"/>
      <c r="D70" s="34">
        <v>10</v>
      </c>
      <c r="E70" s="35">
        <v>0.75</v>
      </c>
      <c r="F70" s="35">
        <v>0.75</v>
      </c>
      <c r="G70" s="35">
        <v>0.75</v>
      </c>
      <c r="H70" s="38"/>
      <c r="I70" s="38"/>
      <c r="J70" s="38"/>
      <c r="K70" s="38"/>
      <c r="L70" s="38"/>
      <c r="M70" s="38"/>
      <c r="N70" s="37"/>
    </row>
    <row r="71" ht="24" customHeight="1" spans="1:14">
      <c r="A71" s="32" t="s">
        <v>281</v>
      </c>
      <c r="B71" s="36"/>
      <c r="C71" s="37"/>
      <c r="D71" s="34">
        <v>35</v>
      </c>
      <c r="E71" s="35">
        <v>1.6975</v>
      </c>
      <c r="F71" s="35">
        <v>1.6975</v>
      </c>
      <c r="G71" s="35">
        <v>1.6975</v>
      </c>
      <c r="H71" s="38"/>
      <c r="I71" s="38"/>
      <c r="J71" s="38"/>
      <c r="K71" s="38"/>
      <c r="L71" s="38"/>
      <c r="M71" s="38"/>
      <c r="N71" s="37"/>
    </row>
    <row r="72" ht="24" customHeight="1" spans="1:14">
      <c r="A72" s="32" t="s">
        <v>293</v>
      </c>
      <c r="B72" s="36"/>
      <c r="C72" s="37"/>
      <c r="D72" s="34">
        <v>1</v>
      </c>
      <c r="E72" s="35">
        <v>1.04</v>
      </c>
      <c r="F72" s="35">
        <v>1.04</v>
      </c>
      <c r="G72" s="35">
        <v>1.04</v>
      </c>
      <c r="H72" s="38"/>
      <c r="I72" s="38"/>
      <c r="J72" s="38"/>
      <c r="K72" s="38"/>
      <c r="L72" s="38"/>
      <c r="M72" s="38"/>
      <c r="N72" s="37"/>
    </row>
    <row r="73" ht="24" customHeight="1" spans="1:14">
      <c r="A73" s="32" t="s">
        <v>288</v>
      </c>
      <c r="B73" s="36"/>
      <c r="C73" s="37"/>
      <c r="D73" s="34">
        <v>10</v>
      </c>
      <c r="E73" s="35">
        <v>0.46</v>
      </c>
      <c r="F73" s="35">
        <v>0.46</v>
      </c>
      <c r="G73" s="35">
        <v>0.46</v>
      </c>
      <c r="H73" s="38"/>
      <c r="I73" s="38"/>
      <c r="J73" s="38"/>
      <c r="K73" s="38"/>
      <c r="L73" s="38"/>
      <c r="M73" s="38"/>
      <c r="N73" s="37"/>
    </row>
    <row r="74" ht="24" customHeight="1" spans="1:14">
      <c r="A74" s="17" t="s">
        <v>85</v>
      </c>
      <c r="B74" s="44"/>
      <c r="C74" s="44"/>
      <c r="D74" s="18"/>
      <c r="E74" s="38">
        <v>165.61</v>
      </c>
      <c r="F74" s="38">
        <v>165.61</v>
      </c>
      <c r="G74" s="38">
        <v>165.61</v>
      </c>
      <c r="H74" s="38"/>
      <c r="I74" s="38"/>
      <c r="J74" s="38"/>
      <c r="K74" s="38"/>
      <c r="L74" s="38"/>
      <c r="M74" s="38"/>
      <c r="N74" s="37"/>
    </row>
  </sheetData>
  <mergeCells count="11">
    <mergeCell ref="A2:N2"/>
    <mergeCell ref="A3:N3"/>
    <mergeCell ref="A74:D7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22" sqref="J2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300</v>
      </c>
      <c r="B4" s="7" t="s">
        <v>301</v>
      </c>
      <c r="C4" s="8" t="s">
        <v>269</v>
      </c>
      <c r="D4" s="8"/>
      <c r="E4" s="8"/>
      <c r="F4" s="8"/>
      <c r="G4" s="8"/>
      <c r="H4" s="8"/>
      <c r="I4" s="8"/>
      <c r="J4" s="8"/>
      <c r="K4" s="8"/>
      <c r="L4" s="7" t="s">
        <v>135</v>
      </c>
    </row>
    <row r="5" ht="25.5" customHeight="1" spans="1:12">
      <c r="A5" s="9"/>
      <c r="B5" s="9"/>
      <c r="C5" s="10" t="s">
        <v>271</v>
      </c>
      <c r="D5" s="11" t="s">
        <v>302</v>
      </c>
      <c r="E5" s="12"/>
      <c r="F5" s="12"/>
      <c r="G5" s="12"/>
      <c r="H5" s="12"/>
      <c r="I5" s="22"/>
      <c r="J5" s="23" t="s">
        <v>272</v>
      </c>
      <c r="K5" s="23" t="s">
        <v>273</v>
      </c>
      <c r="L5" s="9"/>
    </row>
    <row r="6" ht="81" customHeight="1" spans="1:12">
      <c r="A6" s="13"/>
      <c r="B6" s="13"/>
      <c r="C6" s="10"/>
      <c r="D6" s="14" t="s">
        <v>274</v>
      </c>
      <c r="E6" s="10" t="s">
        <v>275</v>
      </c>
      <c r="F6" s="10" t="s">
        <v>276</v>
      </c>
      <c r="G6" s="10" t="s">
        <v>277</v>
      </c>
      <c r="H6" s="10" t="s">
        <v>278</v>
      </c>
      <c r="I6" s="24" t="s">
        <v>303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Agnes of God</cp:lastModifiedBy>
  <dcterms:created xsi:type="dcterms:W3CDTF">1996-12-17T01:32:00Z</dcterms:created>
  <cp:lastPrinted>2019-03-08T08:00:00Z</cp:lastPrinted>
  <dcterms:modified xsi:type="dcterms:W3CDTF">2023-05-31T02:53:17Z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46234EEC28D342B0B6AFBE1017ED51F6_13</vt:lpwstr>
  </property>
</Properties>
</file>