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80" activeTab="8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<sst xmlns="http://schemas.openxmlformats.org/spreadsheetml/2006/main" count="462" uniqueCount="241">
  <si>
    <t>附件1</t>
  </si>
  <si>
    <t>孝义市胜溪湖街道办事处2018年部门收支总表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</si>
  <si>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</si>
  <si>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</si>
  <si>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</si>
  <si>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</si>
  <si>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</si>
  <si>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</si>
  <si>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</si>
  <si>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</si>
  <si>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</si>
  <si>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</si>
  <si>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</si>
  <si>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</si>
  <si>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</si>
  <si>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</si>
  <si>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</si>
  <si>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</si>
  <si>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</si>
  <si>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</si>
  <si>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</si>
  <si>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</si>
  <si>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</si>
  <si>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</si>
  <si>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</si>
  <si>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</si>
  <si>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</si>
  <si>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</si>
  <si>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</si>
  <si>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</si>
  <si>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</si>
  <si>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</si>
  <si>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</si>
  <si>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</si>
  <si>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</si>
  <si>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</si>
  <si>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</si>
  <si>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</si>
  <si>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孝义市胜溪湖街道办事处2018年部门收入总表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</si>
  <si>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</si>
  <si>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</si>
  <si>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</si>
  <si>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</si>
  <si>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</si>
  <si>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</si>
  <si>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</si>
  <si>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</si>
  <si>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>20103</t>
  </si>
  <si>
    <t xml:space="preserve">  政府办公厅（室）及相关机构事务</t>
  </si>
  <si>
    <t>2010301</t>
  </si>
  <si>
    <t xml:space="preserve">    行政运行（政府办公厅（室）及相关机构事务）</t>
  </si>
  <si>
    <t xml:space="preserve">    事业运行（政府办公厅（室）及相关机构事务）</t>
  </si>
  <si>
    <t>20132</t>
  </si>
  <si>
    <t xml:space="preserve">  组织事务</t>
  </si>
  <si>
    <t>2013202</t>
  </si>
  <si>
    <t xml:space="preserve">    一般行政管理事务（组织事务）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</si>
  <si>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</si>
  <si>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</si>
  <si>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</si>
  <si>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</si>
  <si>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</si>
  <si>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</si>
  <si>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20811</t>
  </si>
  <si>
    <t xml:space="preserve">  残疾人事业</t>
  </si>
  <si>
    <t>2081107</t>
  </si>
  <si>
    <t xml:space="preserve">    残疾人生活和护理补贴</t>
  </si>
  <si>
    <t>20825</t>
  </si>
  <si>
    <t xml:space="preserve">  其他生活救助</t>
  </si>
  <si>
    <t>2082502</t>
  </si>
  <si>
    <t xml:space="preserve">    其他农村生活救助</t>
  </si>
  <si>
    <t>210</t>
  </si>
  <si>
    <t>医疗卫生与计划生育支出</t>
  </si>
  <si>
    <t>21007</t>
  </si>
  <si>
    <t xml:space="preserve">  计划生育事务</t>
  </si>
  <si>
    <t>2100799</t>
  </si>
  <si>
    <t xml:space="preserve">    其他计划生育事务支出</t>
  </si>
  <si>
    <t>212</t>
  </si>
  <si>
    <t>城乡社区支出</t>
  </si>
  <si>
    <t>21201</t>
  </si>
  <si>
    <t xml:space="preserve">  城乡社区管理事务</t>
  </si>
  <si>
    <t>2120199</t>
  </si>
  <si>
    <t xml:space="preserve">    其他城乡社区管理事务支出</t>
  </si>
  <si>
    <t>21203</t>
  </si>
  <si>
    <t xml:space="preserve">  城乡社区公共设施</t>
  </si>
  <si>
    <t>2120399</t>
  </si>
  <si>
    <t xml:space="preserve">    其他城乡社区公共设施支出</t>
  </si>
  <si>
    <t>213</t>
  </si>
  <si>
    <t>农林水支出</t>
  </si>
  <si>
    <t>21307</t>
  </si>
  <si>
    <t xml:space="preserve">  农村综合改革</t>
  </si>
  <si>
    <t>2130705</t>
  </si>
  <si>
    <t xml:space="preserve">    对村民委员会和村党支部的补助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</si>
  <si>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</si>
  <si>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</si>
  <si>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</si>
  <si>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</si>
  <si>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</si>
  <si>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</si>
  <si>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        计</t>
  </si>
  <si>
    <t>附件3</t>
  </si>
  <si>
    <t>孝义市胜溪湖街道办事处2018年部门支出总表</t>
  </si>
  <si>
    <t>基本支出</t>
  </si>
  <si>
    <t>项目支出</t>
  </si>
  <si>
    <t>合               计</t>
  </si>
  <si>
    <t>附件4</t>
  </si>
  <si>
    <t>孝义市胜溪湖街道办事处2018年财政拨款收支总表</t>
  </si>
  <si>
    <t>小计</t>
  </si>
  <si>
    <t>政府性基金预算</t>
  </si>
  <si>
    <t>二、政府性基金预算</t>
  </si>
  <si>
    <t>附件5</t>
  </si>
  <si>
    <t>孝义市胜溪湖街道办事处2018年一般公共预算支出预算表</t>
  </si>
  <si>
    <t>2017年预算数</t>
  </si>
  <si>
    <t>2018年预算数</t>
  </si>
  <si>
    <t>2018年预算数比2017年预算数增减%</t>
  </si>
  <si>
    <t>合计</t>
  </si>
  <si>
    <t>合      计</t>
  </si>
  <si>
    <t>附件6</t>
  </si>
  <si>
    <t>孝义市胜溪湖街道办事处2018年一般公共预算安排基本支出分经济科目表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</si>
  <si>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</si>
  <si>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</si>
  <si>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</si>
  <si>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</si>
  <si>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</si>
  <si>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</si>
  <si>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</si>
  <si>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</si>
  <si>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</si>
  <si>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</si>
  <si>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</si>
  <si>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</si>
  <si>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</si>
  <si>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</si>
  <si>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 xml:space="preserve">   </t>
    </r>
    <r>
      <rPr>
        <sz val="12"/>
        <color rgb="FF000000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</si>
  <si>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</si>
  <si>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</si>
  <si>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</si>
  <si>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</si>
  <si>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</si>
  <si>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</si>
  <si>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</si>
  <si>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</si>
  <si>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</si>
  <si>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</si>
  <si>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</si>
  <si>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</si>
  <si>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</si>
  <si>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 xml:space="preserve">   培训费</t>
    </r>
  </si>
  <si>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</si>
  <si>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</si>
  <si>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</si>
  <si>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</si>
  <si>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</si>
  <si>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</si>
  <si>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</si>
  <si>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</si>
  <si>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</si>
  <si>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</si>
  <si>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</si>
  <si>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</si>
  <si>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</si>
  <si>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</si>
  <si>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</si>
  <si>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</si>
  <si>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</si>
  <si>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</si>
  <si>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</si>
  <si>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</si>
  <si>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</si>
  <si>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 xml:space="preserve">   </t>
    </r>
    <r>
      <rPr>
        <sz val="12"/>
        <color rgb="FF000000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</si>
  <si>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</si>
  <si>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</si>
  <si>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</si>
  <si>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孝义市胜溪湖街道办事处2018年政府性基金预算支出表</t>
  </si>
  <si>
    <t>2018年预算比2017年预算数增减</t>
  </si>
  <si>
    <t>附件8</t>
  </si>
  <si>
    <t>孝义市胜溪湖街道办事处2018年一般公共预算“三公”经费支出预算情况统计表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</si>
  <si>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</si>
  <si>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</si>
  <si>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</si>
  <si>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</si>
  <si>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</si>
  <si>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</si>
  <si>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</si>
  <si>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</si>
  <si>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孝义市胜溪湖街道办事处2018年政府采购预算表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</si>
  <si>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</si>
  <si>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</si>
  <si>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</si>
  <si>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</si>
  <si>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</si>
  <si>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</si>
  <si>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</si>
  <si>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</si>
  <si>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</si>
  <si>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</si>
  <si>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</si>
  <si>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</si>
  <si>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</si>
  <si>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</si>
  <si>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</si>
  <si>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办公家具</t>
  </si>
  <si>
    <t>三人沙发</t>
  </si>
  <si>
    <t>支</t>
  </si>
  <si>
    <t>网络设备、服务器、交换机</t>
  </si>
  <si>
    <t>希沃</t>
  </si>
  <si>
    <t>台</t>
  </si>
  <si>
    <t>晟瑞</t>
  </si>
  <si>
    <t>套</t>
  </si>
  <si>
    <t>木扶手椅</t>
  </si>
  <si>
    <t>个</t>
  </si>
  <si>
    <t>计算机</t>
  </si>
  <si>
    <t>笔记本</t>
  </si>
  <si>
    <t>联想扬天</t>
  </si>
  <si>
    <t>档案柜</t>
  </si>
  <si>
    <t>书柜</t>
  </si>
  <si>
    <t>门</t>
  </si>
  <si>
    <t>打印机</t>
  </si>
  <si>
    <t>针式</t>
  </si>
  <si>
    <t>单人沙发</t>
  </si>
  <si>
    <t>碎纸机</t>
  </si>
  <si>
    <t>科密</t>
  </si>
  <si>
    <t>椅子</t>
  </si>
  <si>
    <t>机场椅</t>
  </si>
  <si>
    <t>TP8400</t>
  </si>
  <si>
    <t>空气调节设备（包括分休和柜式空调、除湿设备）</t>
  </si>
  <si>
    <t>志高</t>
  </si>
  <si>
    <t>1.6M</t>
  </si>
  <si>
    <t>摄影录像设备（包括摄像机、数码相机等）</t>
  </si>
  <si>
    <t>佳能</t>
  </si>
  <si>
    <t>茶水柜</t>
  </si>
  <si>
    <t>茶几</t>
  </si>
  <si>
    <t>圆凳</t>
  </si>
  <si>
    <t>1.4</t>
  </si>
  <si>
    <t>合  计</t>
  </si>
  <si>
    <t>附表10</t>
  </si>
  <si>
    <t>孝义市胜溪湖街道办事处2018年政府购买服务支出预算表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</si>
  <si>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</si>
  <si>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</si>
  <si>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</si>
  <si>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</si>
  <si>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color rgb="FF000000"/>
        <rFont val="宋体"/>
        <charset val="134"/>
      </rPr>
      <t xml:space="preserve">合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</si>
</sst>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#,##0.00_ "/>
    <numFmt numFmtId="179" formatCode="0_ "/>
  </numFmts>
  <fonts count="30"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8"/>
      <color rgb="FF000000"/>
      <name val="宋体"/>
      <charset val="134"/>
    </font>
    <font>
      <sz val="12"/>
      <color rgb="FF000000"/>
      <name val="楷体_GB2312"/>
      <charset val="134"/>
    </font>
    <font>
      <b/>
      <sz val="12"/>
      <color rgb="FF000000"/>
      <name val="宋体"/>
      <charset val="134"/>
    </font>
    <font>
      <sz val="14"/>
      <color rgb="FF000000"/>
      <name val="黑体"/>
      <charset val="134"/>
    </font>
    <font>
      <sz val="8"/>
      <color rgb="FF000000"/>
      <name val="宋体"/>
      <charset val="134"/>
    </font>
    <font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4" tint="0.79998"/>
        <bgColor rgb="FFFFFFFF"/>
      </patternFill>
    </fill>
    <fill>
      <patternFill patternType="solid">
        <fgColor theme="4" tint="0.59999"/>
        <bgColor rgb="FFFFFFFF"/>
      </patternFill>
    </fill>
    <fill>
      <patternFill patternType="solid">
        <fgColor theme="4" tint="0.39998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theme="5" tint="0.79998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theme="5" tint="0.39998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theme="6" tint="0.79998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theme="6" tint="0.39998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theme="7" tint="0.79998"/>
        <bgColor rgb="FFFFFFFF"/>
      </patternFill>
    </fill>
    <fill>
      <patternFill patternType="solid">
        <fgColor theme="7" tint="0.59999"/>
        <bgColor rgb="FFFFFFFF"/>
      </patternFill>
    </fill>
    <fill>
      <patternFill patternType="solid">
        <fgColor theme="7" tint="0.39998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theme="8" tint="0.79998"/>
        <bgColor rgb="FFFFFFFF"/>
      </patternFill>
    </fill>
    <fill>
      <patternFill patternType="solid">
        <fgColor theme="8" tint="0.59999"/>
        <bgColor rgb="FFFFFFFF"/>
      </patternFill>
    </fill>
    <fill>
      <patternFill patternType="solid">
        <fgColor theme="8" tint="0.39998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9" tint="0.79998"/>
        <bgColor rgb="FFFFFFFF"/>
      </patternFill>
    </fill>
    <fill>
      <patternFill patternType="solid">
        <fgColor theme="9" tint="0.59999"/>
        <bgColor rgb="FFFFFFFF"/>
      </patternFill>
    </fill>
    <fill>
      <patternFill patternType="solid">
        <fgColor theme="9" tint="0.39998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6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 applyProtection="0"/>
  </cellStyleXfs>
  <cellXfs count="154">
    <xf numFmtId="0" fontId="0" fillId="0" borderId="0" xfId="0" applyProtection="1"/>
    <xf numFmtId="49" fontId="0" fillId="0" borderId="0" xfId="0" applyNumberForma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 wrapText="1"/>
    </xf>
    <xf numFmtId="176" fontId="0" fillId="0" borderId="2" xfId="0" applyNumberFormat="1" applyFill="1" applyBorder="1" applyAlignment="1" applyProtection="1">
      <alignment horizontal="centerContinuous" vertical="center"/>
    </xf>
    <xf numFmtId="49" fontId="0" fillId="0" borderId="3" xfId="0" applyNumberFormat="1" applyFill="1" applyBorder="1" applyAlignment="1" applyProtection="1">
      <alignment horizontal="center" vertical="center" wrapText="1"/>
    </xf>
    <xf numFmtId="176" fontId="0" fillId="0" borderId="2" xfId="0" applyNumberFormat="1" applyFill="1" applyBorder="1" applyAlignment="1" applyProtection="1">
      <alignment horizontal="center" vertical="center" wrapText="1"/>
    </xf>
    <xf numFmtId="176" fontId="0" fillId="0" borderId="4" xfId="0" applyNumberFormat="1" applyFill="1" applyBorder="1" applyAlignment="1" applyProtection="1">
      <alignment horizontal="center" vertical="center"/>
    </xf>
    <xf numFmtId="176" fontId="0" fillId="0" borderId="5" xfId="0" applyNumberFormat="1" applyFill="1" applyBorder="1" applyAlignment="1" applyProtection="1">
      <alignment horizontal="center" vertical="center"/>
    </xf>
    <xf numFmtId="49" fontId="0" fillId="0" borderId="6" xfId="0" applyNumberForma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49" applyBorder="1" applyProtection="1"/>
    <xf numFmtId="0" fontId="0" fillId="0" borderId="2" xfId="49" applyBorder="1" applyAlignment="1" applyProtection="1">
      <alignment wrapText="1"/>
    </xf>
    <xf numFmtId="49" fontId="0" fillId="0" borderId="4" xfId="0" applyNumberFormat="1" applyFill="1" applyBorder="1" applyAlignment="1" applyProtection="1">
      <alignment horizontal="center" vertical="center"/>
    </xf>
    <xf numFmtId="49" fontId="0" fillId="0" borderId="7" xfId="0" applyNumberForma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Alignment="1">
      <alignment horizontal="right" vertical="center"/>
    </xf>
    <xf numFmtId="176" fontId="0" fillId="0" borderId="7" xfId="0" applyNumberFormat="1" applyFill="1" applyBorder="1" applyAlignment="1" applyProtection="1">
      <alignment horizontal="center" vertical="center"/>
    </xf>
    <xf numFmtId="176" fontId="0" fillId="0" borderId="1" xfId="0" applyNumberFormat="1" applyFill="1" applyBorder="1" applyAlignment="1" applyProtection="1">
      <alignment horizontal="center" vertical="center" wrapText="1"/>
    </xf>
    <xf numFmtId="49" fontId="0" fillId="2" borderId="2" xfId="49" applyNumberFormat="1" applyFill="1" applyBorder="1" applyAlignment="1" applyProtection="1">
      <alignment horizontal="center" vertical="center" wrapText="1"/>
    </xf>
    <xf numFmtId="176" fontId="0" fillId="0" borderId="6" xfId="0" applyNumberFormat="1" applyFill="1" applyBorder="1" applyAlignment="1" applyProtection="1">
      <alignment horizontal="center" vertical="center" wrapText="1"/>
    </xf>
    <xf numFmtId="176" fontId="0" fillId="0" borderId="0" xfId="0" applyNumberFormat="1" applyProtection="1"/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Border="1" applyAlignment="1">
      <alignment horizontal="right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7" xfId="0" applyNumberFormat="1" applyFont="1" applyFill="1" applyBorder="1" applyAlignment="1" applyProtection="1">
      <alignment horizontal="right" vertical="center" wrapText="1"/>
    </xf>
    <xf numFmtId="3" fontId="3" fillId="0" borderId="2" xfId="0" applyNumberFormat="1" applyFont="1" applyFill="1" applyBorder="1" applyAlignment="1" applyProtection="1">
      <alignment horizontal="left" vertical="center"/>
    </xf>
    <xf numFmtId="176" fontId="3" fillId="0" borderId="4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vertical="center"/>
    </xf>
    <xf numFmtId="49" fontId="0" fillId="0" borderId="5" xfId="0" applyNumberForma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ill="1" applyBorder="1" applyAlignment="1" applyProtection="1">
      <alignment horizontal="center" vertical="center" wrapText="1"/>
    </xf>
    <xf numFmtId="176" fontId="0" fillId="0" borderId="1" xfId="0" applyNumberFormat="1" applyFill="1" applyBorder="1" applyAlignment="1" applyProtection="1">
      <alignment horizontal="centerContinuous" vertical="center"/>
    </xf>
    <xf numFmtId="177" fontId="0" fillId="0" borderId="3" xfId="0" applyNumberFormat="1" applyFill="1" applyBorder="1" applyAlignment="1" applyProtection="1">
      <alignment horizontal="center" vertical="center" wrapText="1"/>
    </xf>
    <xf numFmtId="177" fontId="0" fillId="0" borderId="6" xfId="0" applyNumberFormat="1" applyFill="1" applyBorder="1" applyAlignment="1" applyProtection="1">
      <alignment horizontal="center" vertical="center" wrapText="1"/>
    </xf>
    <xf numFmtId="177" fontId="0" fillId="0" borderId="2" xfId="0" applyNumberFormat="1" applyFill="1" applyBorder="1" applyAlignment="1">
      <alignment vertical="center"/>
    </xf>
    <xf numFmtId="178" fontId="0" fillId="0" borderId="0" xfId="0" applyNumberFormat="1" applyProtection="1"/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178" fontId="5" fillId="0" borderId="0" xfId="0" applyNumberFormat="1" applyFont="1" applyAlignment="1" applyProtection="1">
      <alignment horizontal="center" vertical="center"/>
    </xf>
    <xf numFmtId="0" fontId="6" fillId="0" borderId="9" xfId="0" applyBorder="1" applyAlignment="1" applyProtection="1">
      <alignment vertical="center"/>
    </xf>
    <xf numFmtId="178" fontId="0" fillId="0" borderId="0" xfId="0" applyNumberFormat="1" applyAlignment="1" applyProtection="1">
      <alignment horizontal="right" vertical="center"/>
    </xf>
    <xf numFmtId="0" fontId="0" fillId="0" borderId="10" xfId="0" applyBorder="1" applyAlignment="1" applyProtection="1">
      <alignment horizontal="center" vertical="center"/>
    </xf>
    <xf numFmtId="178" fontId="0" fillId="0" borderId="10" xfId="0" applyNumberForma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78" fontId="0" fillId="0" borderId="2" xfId="0" applyNumberForma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178" fontId="0" fillId="0" borderId="1" xfId="0" applyNumberFormat="1" applyBorder="1" applyAlignment="1" applyProtection="1">
      <alignment vertical="center"/>
    </xf>
    <xf numFmtId="0" fontId="0" fillId="0" borderId="1" xfId="0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178" fontId="0" fillId="0" borderId="11" xfId="0" applyNumberFormat="1" applyBorder="1" applyAlignment="1" applyProtection="1">
      <alignment vertical="center"/>
    </xf>
    <xf numFmtId="0" fontId="0" fillId="0" borderId="12" xfId="0" applyBorder="1" applyAlignment="1" applyProtection="1">
      <alignment horizontal="left" vertical="center" wrapText="1"/>
    </xf>
    <xf numFmtId="178" fontId="0" fillId="0" borderId="12" xfId="0" applyNumberForma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9" fontId="0" fillId="0" borderId="0" xfId="0" applyNumberFormat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Border="1" applyAlignment="1" applyProtection="1">
      <alignment horizontal="center" vertical="center"/>
    </xf>
    <xf numFmtId="49" fontId="0" fillId="0" borderId="2" xfId="0" applyNumberFormat="1" applyBorder="1" applyAlignment="1" applyProtection="1">
      <alignment vertical="center"/>
      <protection locked="0"/>
    </xf>
    <xf numFmtId="179" fontId="0" fillId="0" borderId="2" xfId="0" applyNumberFormat="1" applyBorder="1" applyAlignment="1" applyProtection="1">
      <alignment vertical="center"/>
      <protection locked="0"/>
    </xf>
    <xf numFmtId="179" fontId="0" fillId="0" borderId="1" xfId="0" applyNumberFormat="1" applyBorder="1" applyAlignment="1" applyProtection="1">
      <alignment vertical="center"/>
    </xf>
    <xf numFmtId="0" fontId="0" fillId="0" borderId="0" xfId="0" applyAlignment="1" applyProtection="1">
      <alignment horizontal="center"/>
    </xf>
    <xf numFmtId="0" fontId="0" fillId="0" borderId="8" xfId="0" applyBorder="1" applyAlignment="1" applyProtection="1">
      <alignment horizontal="right" vertical="center"/>
    </xf>
    <xf numFmtId="0" fontId="0" fillId="0" borderId="2" xfId="0" applyBorder="1" applyAlignment="1" applyProtection="1">
      <alignment horizontal="right" vertical="center"/>
    </xf>
    <xf numFmtId="0" fontId="0" fillId="0" borderId="1" xfId="0" applyBorder="1" applyAlignment="1" applyProtection="1">
      <alignment horizontal="right" vertical="center"/>
    </xf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Border="1" applyAlignment="1" applyProtection="1">
      <alignment horizontal="center"/>
    </xf>
    <xf numFmtId="0" fontId="0" fillId="0" borderId="2" xfId="0" applyBorder="1" applyProtection="1"/>
    <xf numFmtId="0" fontId="0" fillId="0" borderId="2" xfId="0" applyFill="1" applyBorder="1" applyProtection="1"/>
    <xf numFmtId="176" fontId="3" fillId="0" borderId="0" xfId="0" applyNumberFormat="1" applyFont="1" applyProtection="1"/>
    <xf numFmtId="176" fontId="8" fillId="0" borderId="0" xfId="0" applyNumberFormat="1" applyFont="1" applyAlignment="1" applyProtection="1">
      <alignment horizontal="left"/>
    </xf>
    <xf numFmtId="176" fontId="5" fillId="0" borderId="0" xfId="0" applyNumberFormat="1" applyFont="1" applyAlignment="1" applyProtection="1">
      <alignment horizontal="center"/>
    </xf>
    <xf numFmtId="0" fontId="0" fillId="0" borderId="8" xfId="0" applyBorder="1" applyAlignment="1" applyProtection="1">
      <alignment vertical="center"/>
    </xf>
    <xf numFmtId="176" fontId="0" fillId="0" borderId="8" xfId="0" applyNumberFormat="1" applyBorder="1" applyAlignment="1" applyProtection="1">
      <alignment vertical="center"/>
    </xf>
    <xf numFmtId="176" fontId="0" fillId="0" borderId="2" xfId="0" applyNumberFormat="1" applyBorder="1" applyAlignment="1" applyProtection="1">
      <alignment horizontal="center" vertical="center"/>
    </xf>
    <xf numFmtId="49" fontId="0" fillId="0" borderId="2" xfId="0" applyNumberFormat="1" applyBorder="1" applyAlignment="1" applyProtection="1">
      <alignment horizontal="left" vertical="center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178" fontId="0" fillId="0" borderId="6" xfId="0" applyNumberFormat="1" applyBorder="1" applyAlignment="1" applyProtection="1">
      <alignment horizontal="center" vertical="center" wrapText="1"/>
    </xf>
    <xf numFmtId="176" fontId="0" fillId="0" borderId="6" xfId="0" applyNumberForma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/>
    </xf>
    <xf numFmtId="178" fontId="0" fillId="0" borderId="2" xfId="0" applyNumberFormat="1" applyBorder="1" applyAlignment="1" applyProtection="1">
      <alignment horizontal="center" vertical="center" wrapText="1"/>
    </xf>
    <xf numFmtId="176" fontId="0" fillId="0" borderId="2" xfId="0" applyNumberFormat="1" applyBorder="1" applyAlignment="1" applyProtection="1">
      <alignment vertical="center"/>
      <protection locked="0"/>
    </xf>
    <xf numFmtId="176" fontId="0" fillId="0" borderId="2" xfId="0" applyNumberFormat="1" applyBorder="1" applyAlignment="1" applyProtection="1">
      <alignment vertical="center"/>
    </xf>
    <xf numFmtId="176" fontId="0" fillId="0" borderId="1" xfId="0" applyNumberFormat="1" applyBorder="1" applyAlignment="1" applyProtection="1">
      <alignment horizontal="center" vertical="center"/>
    </xf>
    <xf numFmtId="176" fontId="0" fillId="0" borderId="0" xfId="0" applyNumberFormat="1" applyAlignment="1" applyProtection="1">
      <alignment horizontal="center"/>
    </xf>
    <xf numFmtId="176" fontId="0" fillId="0" borderId="2" xfId="0" applyNumberFormat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4" xfId="0" applyBorder="1" applyAlignment="1" applyProtection="1">
      <alignment vertical="center"/>
    </xf>
    <xf numFmtId="179" fontId="0" fillId="0" borderId="4" xfId="0" applyNumberFormat="1" applyBorder="1" applyAlignment="1" applyProtection="1">
      <alignment vertical="center"/>
      <protection locked="0"/>
    </xf>
    <xf numFmtId="179" fontId="0" fillId="0" borderId="2" xfId="0" applyNumberFormat="1" applyBorder="1" applyAlignment="1" applyProtection="1">
      <alignment horizontal="center" vertical="center"/>
    </xf>
    <xf numFmtId="176" fontId="3" fillId="0" borderId="0" xfId="0" applyNumberFormat="1" applyFont="1" applyAlignment="1" applyProtection="1">
      <alignment horizontal="center"/>
    </xf>
    <xf numFmtId="176" fontId="8" fillId="0" borderId="0" xfId="0" applyNumberFormat="1" applyFont="1" applyAlignment="1" applyProtection="1">
      <alignment horizontal="center"/>
    </xf>
    <xf numFmtId="176" fontId="0" fillId="0" borderId="0" xfId="0" applyNumberForma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176" fontId="0" fillId="0" borderId="2" xfId="0" applyNumberForma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left"/>
    </xf>
    <xf numFmtId="178" fontId="3" fillId="0" borderId="0" xfId="0" applyNumberFormat="1" applyFont="1" applyAlignment="1" applyProtection="1">
      <alignment horizontal="center"/>
    </xf>
    <xf numFmtId="49" fontId="0" fillId="0" borderId="0" xfId="0" applyNumberForma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/>
    </xf>
    <xf numFmtId="178" fontId="8" fillId="0" borderId="0" xfId="0" applyNumberFormat="1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178" fontId="5" fillId="0" borderId="0" xfId="0" applyNumberFormat="1" applyFont="1" applyAlignment="1" applyProtection="1">
      <alignment horizontal="center"/>
    </xf>
    <xf numFmtId="49" fontId="0" fillId="0" borderId="0" xfId="0" applyNumberFormat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178" fontId="0" fillId="0" borderId="0" xfId="0" applyNumberFormat="1" applyBorder="1" applyAlignment="1" applyProtection="1">
      <alignment horizontal="center" vertical="center"/>
    </xf>
    <xf numFmtId="176" fontId="0" fillId="0" borderId="0" xfId="0" applyNumberFormat="1" applyBorder="1" applyAlignment="1" applyProtection="1">
      <alignment vertical="center"/>
    </xf>
    <xf numFmtId="176" fontId="0" fillId="0" borderId="0" xfId="0" applyNumberFormat="1" applyBorder="1" applyAlignment="1" applyProtection="1">
      <alignment horizontal="right" vertical="center"/>
    </xf>
    <xf numFmtId="178" fontId="0" fillId="0" borderId="1" xfId="0" applyNumberFormat="1" applyBorder="1" applyAlignment="1" applyProtection="1">
      <alignment horizontal="center" vertical="center" wrapText="1"/>
    </xf>
    <xf numFmtId="176" fontId="0" fillId="0" borderId="2" xfId="0" applyNumberFormat="1" applyBorder="1" applyAlignment="1" applyProtection="1">
      <alignment horizontal="center" vertical="center" wrapText="1"/>
    </xf>
    <xf numFmtId="176" fontId="0" fillId="0" borderId="1" xfId="0" applyNumberFormat="1" applyBorder="1" applyAlignment="1" applyProtection="1">
      <alignment horizontal="center" vertical="center" wrapText="1"/>
    </xf>
    <xf numFmtId="176" fontId="0" fillId="0" borderId="6" xfId="0" applyNumberFormat="1" applyBorder="1" applyAlignment="1" applyProtection="1">
      <alignment horizontal="center" vertical="center" wrapText="1"/>
    </xf>
    <xf numFmtId="49" fontId="0" fillId="0" borderId="2" xfId="0" applyNumberFormat="1" applyBorder="1" applyAlignment="1" applyProtection="1">
      <alignment horizontal="left" vertical="center"/>
      <protection locked="0"/>
    </xf>
    <xf numFmtId="179" fontId="0" fillId="0" borderId="2" xfId="0" applyNumberFormat="1" applyBorder="1" applyAlignment="1" applyProtection="1">
      <alignment horizontal="center" vertical="center"/>
      <protection locked="0"/>
    </xf>
    <xf numFmtId="178" fontId="0" fillId="0" borderId="2" xfId="0" applyNumberFormat="1" applyBorder="1" applyAlignment="1" applyProtection="1">
      <alignment horizontal="center" vertical="center"/>
      <protection locked="0"/>
    </xf>
    <xf numFmtId="176" fontId="9" fillId="0" borderId="0" xfId="0" applyNumberFormat="1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176" fontId="5" fillId="0" borderId="0" xfId="0" applyNumberFormat="1" applyFont="1" applyAlignment="1" applyProtection="1">
      <alignment horizontal="center" vertical="center"/>
    </xf>
    <xf numFmtId="176" fontId="2" fillId="0" borderId="0" xfId="0" applyNumberFormat="1" applyFont="1" applyAlignment="1" applyProtection="1">
      <alignment horizontal="center" vertical="center"/>
    </xf>
    <xf numFmtId="176" fontId="0" fillId="0" borderId="0" xfId="0" applyNumberForma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176" fontId="0" fillId="0" borderId="7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179" fontId="0" fillId="0" borderId="4" xfId="0" applyNumberFormat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showGridLines="0" showZeros="0" topLeftCell="A5" workbookViewId="0">
      <selection activeCell="A28" sqref="$A28:$XFD28"/>
    </sheetView>
  </sheetViews>
  <sheetFormatPr defaultColWidth="6.875" defaultRowHeight="11.25" outlineLevelCol="7"/>
  <cols>
    <col min="1" max="1" width="33.0083333333333" style="69" customWidth="1"/>
    <col min="2" max="3" width="9.25833333333333" style="105" customWidth="1"/>
    <col min="4" max="4" width="8.63333333333333" style="116" customWidth="1"/>
    <col min="5" max="5" width="34.1333333333333" style="69" customWidth="1"/>
    <col min="6" max="7" width="10.2583333333333" style="105" customWidth="1"/>
    <col min="8" max="8" width="10.2583333333333" style="116" customWidth="1"/>
    <col min="9" max="16384" width="6.88333333333333" style="69" customWidth="1"/>
  </cols>
  <sheetData>
    <row r="1" ht="16.5" customHeight="1" spans="1:8">
      <c r="A1" s="50" t="s">
        <v>0</v>
      </c>
      <c r="B1" s="130"/>
      <c r="C1" s="130"/>
      <c r="D1" s="141"/>
      <c r="E1" s="107"/>
      <c r="F1" s="106"/>
      <c r="G1" s="106"/>
      <c r="H1" s="141"/>
    </row>
    <row r="2" ht="13.5" customHeight="1" spans="1:8">
      <c r="A2" s="109"/>
      <c r="B2" s="142"/>
      <c r="C2" s="142"/>
      <c r="D2" s="141"/>
      <c r="E2" s="107"/>
      <c r="F2" s="106"/>
      <c r="G2" s="106"/>
      <c r="H2" s="141"/>
    </row>
    <row r="3" ht="21" customHeight="1" spans="1:8">
      <c r="A3" s="52" t="s">
        <v>1</v>
      </c>
      <c r="B3" s="52"/>
      <c r="C3" s="52"/>
      <c r="D3" s="143"/>
      <c r="E3" s="52"/>
      <c r="F3" s="52"/>
      <c r="G3" s="52"/>
      <c r="H3" s="143"/>
    </row>
    <row r="4" ht="14.25" customHeight="1" spans="1:8">
      <c r="A4" s="110"/>
      <c r="B4" s="111"/>
      <c r="C4" s="111"/>
      <c r="D4" s="144"/>
      <c r="E4" s="110"/>
      <c r="F4" s="111"/>
      <c r="G4" s="111"/>
      <c r="H4" s="145" t="s">
        <v>2</v>
      </c>
    </row>
    <row r="5" ht="24" customHeight="1" spans="1:8">
      <c r="A5" s="73" t="s">
        <v>3</v>
      </c>
      <c r="B5" s="73"/>
      <c r="C5" s="73"/>
      <c r="D5" s="93"/>
      <c r="E5" s="73" t="s">
        <v>4</v>
      </c>
      <c r="F5" s="73"/>
      <c r="G5" s="73"/>
      <c r="H5" s="93"/>
    </row>
    <row r="6" ht="24" customHeight="1" spans="1:8">
      <c r="A6" s="146" t="s">
        <v>5</v>
      </c>
      <c r="B6" s="119" t="s">
        <v>6</v>
      </c>
      <c r="C6" s="147"/>
      <c r="D6" s="148"/>
      <c r="E6" s="149" t="s">
        <v>7</v>
      </c>
      <c r="F6" s="119" t="s">
        <v>6</v>
      </c>
      <c r="G6" s="147"/>
      <c r="H6" s="148"/>
    </row>
    <row r="7" ht="48.75" customHeight="1" spans="1:8">
      <c r="A7" s="150"/>
      <c r="B7" s="151" t="s">
        <v>8</v>
      </c>
      <c r="C7" s="151" t="s">
        <v>9</v>
      </c>
      <c r="D7" s="135" t="s">
        <v>10</v>
      </c>
      <c r="E7" s="152"/>
      <c r="F7" s="151" t="s">
        <v>8</v>
      </c>
      <c r="G7" s="151" t="s">
        <v>9</v>
      </c>
      <c r="H7" s="135" t="s">
        <v>10</v>
      </c>
    </row>
    <row r="8" ht="15" customHeight="1" spans="1:8">
      <c r="A8" s="60" t="s">
        <v>11</v>
      </c>
      <c r="B8" s="73">
        <v>617.05</v>
      </c>
      <c r="C8" s="73">
        <v>1509.94</v>
      </c>
      <c r="D8" s="93">
        <v>144.7</v>
      </c>
      <c r="E8" s="75" t="s">
        <v>12</v>
      </c>
      <c r="F8" s="139">
        <v>416.48</v>
      </c>
      <c r="G8" s="139">
        <v>561.03</v>
      </c>
      <c r="H8" s="93">
        <v>34.71</v>
      </c>
    </row>
    <row r="9" ht="15" customHeight="1" spans="1:8">
      <c r="A9" s="60" t="s">
        <v>13</v>
      </c>
      <c r="B9" s="73"/>
      <c r="C9" s="73"/>
      <c r="D9" s="93"/>
      <c r="E9" s="75" t="s">
        <v>14</v>
      </c>
      <c r="F9" s="139"/>
      <c r="G9" s="139"/>
      <c r="H9" s="93"/>
    </row>
    <row r="10" ht="15" customHeight="1" spans="1:8">
      <c r="A10" s="60" t="s">
        <v>15</v>
      </c>
      <c r="B10" s="73"/>
      <c r="C10" s="73"/>
      <c r="D10" s="93"/>
      <c r="E10" s="75" t="s">
        <v>16</v>
      </c>
      <c r="F10" s="139"/>
      <c r="G10" s="139"/>
      <c r="H10" s="93"/>
    </row>
    <row r="11" ht="15" customHeight="1" spans="1:8">
      <c r="A11" s="60" t="s">
        <v>17</v>
      </c>
      <c r="B11" s="73"/>
      <c r="C11" s="73"/>
      <c r="D11" s="93"/>
      <c r="E11" s="60" t="s">
        <v>18</v>
      </c>
      <c r="F11" s="73"/>
      <c r="G11" s="73"/>
      <c r="H11" s="93"/>
    </row>
    <row r="12" ht="15" customHeight="1" spans="1:8">
      <c r="A12" s="60"/>
      <c r="B12" s="73"/>
      <c r="C12" s="73"/>
      <c r="D12" s="93"/>
      <c r="E12" s="75" t="s">
        <v>19</v>
      </c>
      <c r="F12" s="139"/>
      <c r="G12" s="139"/>
      <c r="H12" s="93"/>
    </row>
    <row r="13" ht="15" customHeight="1" spans="1:8">
      <c r="A13" s="60"/>
      <c r="B13" s="73"/>
      <c r="C13" s="73"/>
      <c r="D13" s="93"/>
      <c r="E13" s="75" t="s">
        <v>20</v>
      </c>
      <c r="F13" s="139"/>
      <c r="G13" s="139"/>
      <c r="H13" s="93"/>
    </row>
    <row r="14" ht="15" customHeight="1" spans="1:8">
      <c r="A14" s="60"/>
      <c r="B14" s="73"/>
      <c r="C14" s="73"/>
      <c r="D14" s="93"/>
      <c r="E14" s="60" t="s">
        <v>21</v>
      </c>
      <c r="F14" s="73"/>
      <c r="G14" s="73"/>
      <c r="H14" s="93"/>
    </row>
    <row r="15" ht="15" customHeight="1" spans="1:8">
      <c r="A15" s="60"/>
      <c r="B15" s="73"/>
      <c r="C15" s="73"/>
      <c r="D15" s="93"/>
      <c r="E15" s="60" t="s">
        <v>22</v>
      </c>
      <c r="F15" s="119">
        <v>67.36</v>
      </c>
      <c r="G15" s="119">
        <v>392.07</v>
      </c>
      <c r="H15" s="93">
        <v>482.05</v>
      </c>
    </row>
    <row r="16" ht="15" customHeight="1" spans="1:8">
      <c r="A16" s="60"/>
      <c r="B16" s="73"/>
      <c r="C16" s="73"/>
      <c r="D16" s="93"/>
      <c r="E16" s="75" t="s">
        <v>23</v>
      </c>
      <c r="F16" s="153">
        <v>32.27</v>
      </c>
      <c r="G16" s="153">
        <v>28.42</v>
      </c>
      <c r="H16" s="93">
        <v>-11.93</v>
      </c>
    </row>
    <row r="17" ht="15" customHeight="1" spans="1:8">
      <c r="A17" s="60"/>
      <c r="B17" s="73"/>
      <c r="C17" s="73"/>
      <c r="D17" s="93"/>
      <c r="E17" s="75" t="s">
        <v>24</v>
      </c>
      <c r="F17" s="153"/>
      <c r="G17" s="153"/>
      <c r="H17" s="93"/>
    </row>
    <row r="18" ht="15" customHeight="1" spans="1:8">
      <c r="A18" s="60"/>
      <c r="B18" s="73"/>
      <c r="C18" s="73"/>
      <c r="D18" s="93"/>
      <c r="E18" s="60" t="s">
        <v>25</v>
      </c>
      <c r="F18" s="119">
        <v>11.66</v>
      </c>
      <c r="G18" s="119">
        <v>375.98</v>
      </c>
      <c r="H18" s="93">
        <v>3124.53</v>
      </c>
    </row>
    <row r="19" ht="15" customHeight="1" spans="1:8">
      <c r="A19" s="60"/>
      <c r="B19" s="73"/>
      <c r="C19" s="73"/>
      <c r="D19" s="93"/>
      <c r="E19" s="60" t="s">
        <v>26</v>
      </c>
      <c r="F19" s="73">
        <v>62.34</v>
      </c>
      <c r="G19" s="73">
        <v>122.12</v>
      </c>
      <c r="H19" s="93">
        <v>95.89</v>
      </c>
    </row>
    <row r="20" ht="15" customHeight="1" spans="1:8">
      <c r="A20" s="60"/>
      <c r="B20" s="73"/>
      <c r="C20" s="73"/>
      <c r="D20" s="93"/>
      <c r="E20" s="60" t="s">
        <v>27</v>
      </c>
      <c r="F20" s="73"/>
      <c r="G20" s="73"/>
      <c r="H20" s="93"/>
    </row>
    <row r="21" ht="15" customHeight="1" spans="1:8">
      <c r="A21" s="60"/>
      <c r="B21" s="73"/>
      <c r="C21" s="73"/>
      <c r="D21" s="93"/>
      <c r="E21" s="60" t="s">
        <v>28</v>
      </c>
      <c r="F21" s="73"/>
      <c r="G21" s="73"/>
      <c r="H21" s="93"/>
    </row>
    <row r="22" ht="15" customHeight="1" spans="1:8">
      <c r="A22" s="60"/>
      <c r="B22" s="73"/>
      <c r="C22" s="73"/>
      <c r="D22" s="93"/>
      <c r="E22" s="60" t="s">
        <v>29</v>
      </c>
      <c r="F22" s="73"/>
      <c r="G22" s="73"/>
      <c r="H22" s="93"/>
    </row>
    <row r="23" ht="15" customHeight="1" spans="1:8">
      <c r="A23" s="60"/>
      <c r="B23" s="73"/>
      <c r="C23" s="73"/>
      <c r="D23" s="93"/>
      <c r="E23" s="60" t="s">
        <v>30</v>
      </c>
      <c r="F23" s="73"/>
      <c r="G23" s="73"/>
      <c r="H23" s="93"/>
    </row>
    <row r="24" ht="15" customHeight="1" spans="1:8">
      <c r="A24" s="60"/>
      <c r="B24" s="73"/>
      <c r="C24" s="73"/>
      <c r="D24" s="93"/>
      <c r="E24" s="60" t="s">
        <v>31</v>
      </c>
      <c r="F24" s="73"/>
      <c r="G24" s="73"/>
      <c r="H24" s="93"/>
    </row>
    <row r="25" ht="15" customHeight="1" spans="1:8">
      <c r="A25" s="60"/>
      <c r="B25" s="73"/>
      <c r="C25" s="73"/>
      <c r="D25" s="93"/>
      <c r="E25" s="60" t="s">
        <v>32</v>
      </c>
      <c r="F25" s="73">
        <v>26.94</v>
      </c>
      <c r="G25" s="73">
        <v>30.32</v>
      </c>
      <c r="H25" s="93">
        <v>12.55</v>
      </c>
    </row>
    <row r="26" ht="15" customHeight="1" spans="1:8">
      <c r="A26" s="60"/>
      <c r="B26" s="73"/>
      <c r="C26" s="73"/>
      <c r="D26" s="93"/>
      <c r="E26" s="60" t="s">
        <v>33</v>
      </c>
      <c r="F26" s="73"/>
      <c r="G26" s="73"/>
      <c r="H26" s="93"/>
    </row>
    <row r="27" ht="15" customHeight="1" spans="1:8">
      <c r="A27" s="60"/>
      <c r="B27" s="73"/>
      <c r="C27" s="73"/>
      <c r="D27" s="93"/>
      <c r="E27" s="60" t="s">
        <v>34</v>
      </c>
      <c r="F27" s="73"/>
      <c r="G27" s="73"/>
      <c r="H27" s="93"/>
    </row>
    <row r="28" ht="15" customHeight="1" spans="1:8">
      <c r="A28" s="73" t="s">
        <v>35</v>
      </c>
      <c r="B28" s="73">
        <f>SUM(B8:B27)</f>
        <v>617.05</v>
      </c>
      <c r="C28" s="73">
        <f>SUM(C8:C27)</f>
        <v>1509.94</v>
      </c>
      <c r="D28" s="93">
        <v>144.7</v>
      </c>
      <c r="E28" s="73" t="s">
        <v>36</v>
      </c>
      <c r="F28" s="115">
        <f>SUM(F8:F27)</f>
        <v>617.05</v>
      </c>
      <c r="G28" s="115">
        <f>SUM(G8:G27)</f>
        <v>1509.94</v>
      </c>
      <c r="H28" s="93">
        <v>144.7</v>
      </c>
    </row>
    <row r="29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" right="0.59" top="0.39" bottom="0.39" header="0.51" footer="0.51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2" workbookViewId="0">
      <selection activeCell="P11" sqref="P11"/>
    </sheetView>
  </sheetViews>
  <sheetFormatPr defaultColWidth="9" defaultRowHeight="14.25"/>
  <cols>
    <col min="1" max="1" width="16.0083333333333" customWidth="1"/>
    <col min="2" max="4" width="10.8833333333333" customWidth="1"/>
  </cols>
  <sheetData>
    <row r="1" ht="31.5" customHeight="1" spans="1:12">
      <c r="A1" s="1" t="s">
        <v>234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235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236</v>
      </c>
      <c r="B4" s="7" t="s">
        <v>237</v>
      </c>
      <c r="C4" s="8" t="s">
        <v>189</v>
      </c>
      <c r="D4" s="8"/>
      <c r="E4" s="8"/>
      <c r="F4" s="8"/>
      <c r="G4" s="8"/>
      <c r="H4" s="8"/>
      <c r="I4" s="8"/>
      <c r="J4" s="8"/>
      <c r="K4" s="8"/>
      <c r="L4" s="7" t="s">
        <v>119</v>
      </c>
    </row>
    <row r="5" ht="25.5" customHeight="1" spans="1:12">
      <c r="A5" s="9"/>
      <c r="B5" s="9"/>
      <c r="C5" s="10" t="s">
        <v>191</v>
      </c>
      <c r="D5" s="11" t="s">
        <v>238</v>
      </c>
      <c r="E5" s="12"/>
      <c r="F5" s="12"/>
      <c r="G5" s="12"/>
      <c r="H5" s="12"/>
      <c r="I5" s="22"/>
      <c r="J5" s="23" t="s">
        <v>192</v>
      </c>
      <c r="K5" s="23" t="s">
        <v>193</v>
      </c>
      <c r="L5" s="9"/>
    </row>
    <row r="6" ht="81" customHeight="1" spans="1:12">
      <c r="A6" s="13"/>
      <c r="B6" s="13"/>
      <c r="C6" s="10"/>
      <c r="D6" s="14" t="s">
        <v>194</v>
      </c>
      <c r="E6" s="10" t="s">
        <v>195</v>
      </c>
      <c r="F6" s="10" t="s">
        <v>196</v>
      </c>
      <c r="G6" s="10" t="s">
        <v>197</v>
      </c>
      <c r="H6" s="10" t="s">
        <v>198</v>
      </c>
      <c r="I6" s="24" t="s">
        <v>239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240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" right="0.59" top="0.79" bottom="0.59" header="0.51" footer="0.5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showGridLines="0" showZeros="0" topLeftCell="A17" workbookViewId="0">
      <selection activeCell="A33" sqref="$A33:$XFD33"/>
    </sheetView>
  </sheetViews>
  <sheetFormatPr defaultColWidth="6.875" defaultRowHeight="24" customHeight="1" outlineLevelCol="6"/>
  <cols>
    <col min="1" max="1" width="14.7583333333333" style="122" customWidth="1"/>
    <col min="2" max="2" width="36.1333333333333" style="105" customWidth="1"/>
    <col min="3" max="3" width="14.6333333333333" style="123" customWidth="1"/>
    <col min="4" max="4" width="14.6333333333333" style="116" customWidth="1"/>
    <col min="5" max="5" width="14.6333333333333" style="88" customWidth="1"/>
    <col min="6" max="6" width="12.0083333333333" style="88" customWidth="1"/>
    <col min="7" max="7" width="15.6333333333333" style="88" customWidth="1"/>
    <col min="8" max="16383" width="6.88333333333333" style="69" customWidth="1"/>
  </cols>
  <sheetData>
    <row r="1" ht="18.75" spans="1:7">
      <c r="A1" s="124" t="s">
        <v>37</v>
      </c>
      <c r="B1" s="125"/>
      <c r="C1" s="126"/>
      <c r="D1" s="103"/>
      <c r="E1" s="103"/>
      <c r="F1" s="103"/>
      <c r="G1" s="103"/>
    </row>
    <row r="2" ht="22.5" spans="1:7">
      <c r="A2" s="127" t="s">
        <v>38</v>
      </c>
      <c r="B2" s="72"/>
      <c r="C2" s="128"/>
      <c r="D2" s="90"/>
      <c r="E2" s="90"/>
      <c r="F2" s="90"/>
      <c r="G2" s="90"/>
    </row>
    <row r="3" ht="14.25" spans="1:7">
      <c r="A3" s="129"/>
      <c r="B3" s="130"/>
      <c r="C3" s="131"/>
      <c r="D3" s="118"/>
      <c r="E3" s="132"/>
      <c r="F3" s="132"/>
      <c r="G3" s="133" t="s">
        <v>2</v>
      </c>
    </row>
    <row r="4" ht="14.25" spans="1:7">
      <c r="A4" s="94" t="s">
        <v>39</v>
      </c>
      <c r="B4" s="73"/>
      <c r="C4" s="134" t="s">
        <v>35</v>
      </c>
      <c r="D4" s="135" t="s">
        <v>40</v>
      </c>
      <c r="E4" s="135" t="s">
        <v>41</v>
      </c>
      <c r="F4" s="135" t="s">
        <v>42</v>
      </c>
      <c r="G4" s="136" t="s">
        <v>43</v>
      </c>
    </row>
    <row r="5" s="68" customFormat="1" customHeight="1" spans="1:7">
      <c r="A5" s="94" t="s">
        <v>44</v>
      </c>
      <c r="B5" s="73" t="s">
        <v>45</v>
      </c>
      <c r="C5" s="96"/>
      <c r="D5" s="135"/>
      <c r="E5" s="135"/>
      <c r="F5" s="135"/>
      <c r="G5" s="137"/>
    </row>
    <row r="6" s="68" customFormat="1" customHeight="1" spans="1:7">
      <c r="A6" s="94">
        <v>201</v>
      </c>
      <c r="B6" s="95" t="s">
        <v>46</v>
      </c>
      <c r="C6" s="96">
        <f>C7+C10</f>
        <v>561.03</v>
      </c>
      <c r="D6" s="96">
        <f>D7+D10</f>
        <v>561.03</v>
      </c>
      <c r="E6" s="135"/>
      <c r="F6" s="135"/>
      <c r="G6" s="137"/>
    </row>
    <row r="7" s="68" customFormat="1" customHeight="1" spans="1:7">
      <c r="A7" s="94" t="s">
        <v>47</v>
      </c>
      <c r="B7" s="95" t="s">
        <v>48</v>
      </c>
      <c r="C7" s="96">
        <f>C8+C9</f>
        <v>560.03</v>
      </c>
      <c r="D7" s="96">
        <f>D8+D9</f>
        <v>560.03</v>
      </c>
      <c r="E7" s="135"/>
      <c r="F7" s="135"/>
      <c r="G7" s="137"/>
    </row>
    <row r="8" s="68" customFormat="1" customHeight="1" spans="1:7">
      <c r="A8" s="94" t="s">
        <v>49</v>
      </c>
      <c r="B8" s="95" t="s">
        <v>50</v>
      </c>
      <c r="C8" s="96">
        <v>252.25</v>
      </c>
      <c r="D8" s="96">
        <v>252.25</v>
      </c>
      <c r="E8" s="135"/>
      <c r="F8" s="135"/>
      <c r="G8" s="137"/>
    </row>
    <row r="9" s="68" customFormat="1" customHeight="1" spans="1:7">
      <c r="A9" s="98">
        <v>2010350</v>
      </c>
      <c r="B9" s="95" t="s">
        <v>51</v>
      </c>
      <c r="C9" s="96">
        <v>307.78</v>
      </c>
      <c r="D9" s="96">
        <v>307.78</v>
      </c>
      <c r="E9" s="135"/>
      <c r="F9" s="135"/>
      <c r="G9" s="137"/>
    </row>
    <row r="10" s="68" customFormat="1" customHeight="1" spans="1:7">
      <c r="A10" s="94" t="s">
        <v>52</v>
      </c>
      <c r="B10" s="95" t="s">
        <v>53</v>
      </c>
      <c r="C10" s="96">
        <v>1</v>
      </c>
      <c r="D10" s="96">
        <v>1</v>
      </c>
      <c r="E10" s="135"/>
      <c r="F10" s="135"/>
      <c r="G10" s="137"/>
    </row>
    <row r="11" s="68" customFormat="1" customHeight="1" spans="1:7">
      <c r="A11" s="94" t="s">
        <v>54</v>
      </c>
      <c r="B11" s="95" t="s">
        <v>55</v>
      </c>
      <c r="C11" s="96">
        <v>1</v>
      </c>
      <c r="D11" s="96">
        <v>1</v>
      </c>
      <c r="E11" s="135"/>
      <c r="F11" s="135"/>
      <c r="G11" s="137"/>
    </row>
    <row r="12" s="68" customFormat="1" customHeight="1" spans="1:7">
      <c r="A12" s="94" t="s">
        <v>56</v>
      </c>
      <c r="B12" s="95" t="s">
        <v>57</v>
      </c>
      <c r="C12" s="96">
        <f>C13+C15+C17</f>
        <v>392.07</v>
      </c>
      <c r="D12" s="96">
        <f>D13+D15+D17</f>
        <v>392.07</v>
      </c>
      <c r="E12" s="135"/>
      <c r="F12" s="135"/>
      <c r="G12" s="137"/>
    </row>
    <row r="13" s="68" customFormat="1" customHeight="1" spans="1:7">
      <c r="A13" s="94" t="s">
        <v>58</v>
      </c>
      <c r="B13" s="95" t="s">
        <v>59</v>
      </c>
      <c r="C13" s="96">
        <v>75.8</v>
      </c>
      <c r="D13" s="96">
        <v>75.8</v>
      </c>
      <c r="E13" s="135"/>
      <c r="F13" s="135"/>
      <c r="G13" s="137"/>
    </row>
    <row r="14" s="68" customFormat="1" customHeight="1" spans="1:7">
      <c r="A14" s="94" t="s">
        <v>60</v>
      </c>
      <c r="B14" s="95" t="s">
        <v>61</v>
      </c>
      <c r="C14" s="96">
        <v>75.8</v>
      </c>
      <c r="D14" s="96">
        <v>75.8</v>
      </c>
      <c r="E14" s="135"/>
      <c r="F14" s="135"/>
      <c r="G14" s="137"/>
    </row>
    <row r="15" s="68" customFormat="1" customHeight="1" spans="1:7">
      <c r="A15" s="94" t="s">
        <v>62</v>
      </c>
      <c r="B15" s="95" t="s">
        <v>63</v>
      </c>
      <c r="C15" s="96">
        <v>15.9</v>
      </c>
      <c r="D15" s="96">
        <v>15.9</v>
      </c>
      <c r="E15" s="135"/>
      <c r="F15" s="135"/>
      <c r="G15" s="137"/>
    </row>
    <row r="16" s="68" customFormat="1" customHeight="1" spans="1:7">
      <c r="A16" s="94" t="s">
        <v>64</v>
      </c>
      <c r="B16" s="95" t="s">
        <v>65</v>
      </c>
      <c r="C16" s="96">
        <v>15.9</v>
      </c>
      <c r="D16" s="96">
        <v>15.9</v>
      </c>
      <c r="E16" s="135"/>
      <c r="F16" s="135"/>
      <c r="G16" s="137"/>
    </row>
    <row r="17" s="68" customFormat="1" customHeight="1" spans="1:7">
      <c r="A17" s="94" t="s">
        <v>66</v>
      </c>
      <c r="B17" s="95" t="s">
        <v>67</v>
      </c>
      <c r="C17" s="99">
        <v>300.37</v>
      </c>
      <c r="D17" s="99">
        <v>300.37</v>
      </c>
      <c r="E17" s="135"/>
      <c r="F17" s="135"/>
      <c r="G17" s="135"/>
    </row>
    <row r="18" s="68" customFormat="1" customHeight="1" spans="1:7">
      <c r="A18" s="94" t="s">
        <v>68</v>
      </c>
      <c r="B18" s="95" t="s">
        <v>69</v>
      </c>
      <c r="C18" s="99">
        <v>300.37</v>
      </c>
      <c r="D18" s="99">
        <v>300.37</v>
      </c>
      <c r="E18" s="135"/>
      <c r="F18" s="135"/>
      <c r="G18" s="135"/>
    </row>
    <row r="19" s="68" customFormat="1" customHeight="1" spans="1:7">
      <c r="A19" s="94" t="s">
        <v>70</v>
      </c>
      <c r="B19" s="95" t="s">
        <v>71</v>
      </c>
      <c r="C19" s="99">
        <v>28.42</v>
      </c>
      <c r="D19" s="99">
        <v>28.42</v>
      </c>
      <c r="E19" s="135"/>
      <c r="F19" s="135"/>
      <c r="G19" s="135"/>
    </row>
    <row r="20" s="68" customFormat="1" customHeight="1" spans="1:7">
      <c r="A20" s="94" t="s">
        <v>72</v>
      </c>
      <c r="B20" s="95" t="s">
        <v>73</v>
      </c>
      <c r="C20" s="99">
        <v>28.42</v>
      </c>
      <c r="D20" s="99">
        <v>28.42</v>
      </c>
      <c r="E20" s="135"/>
      <c r="F20" s="135"/>
      <c r="G20" s="135"/>
    </row>
    <row r="21" s="68" customFormat="1" customHeight="1" spans="1:7">
      <c r="A21" s="94" t="s">
        <v>74</v>
      </c>
      <c r="B21" s="95" t="s">
        <v>75</v>
      </c>
      <c r="C21" s="99">
        <v>28.42</v>
      </c>
      <c r="D21" s="99">
        <v>28.42</v>
      </c>
      <c r="E21" s="135"/>
      <c r="F21" s="135"/>
      <c r="G21" s="135"/>
    </row>
    <row r="22" s="68" customFormat="1" customHeight="1" spans="1:7">
      <c r="A22" s="94" t="s">
        <v>76</v>
      </c>
      <c r="B22" s="95" t="s">
        <v>77</v>
      </c>
      <c r="C22" s="99">
        <f>C23+C25</f>
        <v>375.98</v>
      </c>
      <c r="D22" s="99">
        <f>D23+D25</f>
        <v>375.98</v>
      </c>
      <c r="E22" s="135"/>
      <c r="F22" s="135"/>
      <c r="G22" s="135"/>
    </row>
    <row r="23" s="68" customFormat="1" customHeight="1" spans="1:7">
      <c r="A23" s="94" t="s">
        <v>78</v>
      </c>
      <c r="B23" s="95" t="s">
        <v>79</v>
      </c>
      <c r="C23" s="99">
        <v>15</v>
      </c>
      <c r="D23" s="99">
        <v>15</v>
      </c>
      <c r="E23" s="135"/>
      <c r="F23" s="135"/>
      <c r="G23" s="135"/>
    </row>
    <row r="24" s="68" customFormat="1" customHeight="1" spans="1:7">
      <c r="A24" s="94" t="s">
        <v>80</v>
      </c>
      <c r="B24" s="95" t="s">
        <v>81</v>
      </c>
      <c r="C24" s="99">
        <v>15</v>
      </c>
      <c r="D24" s="99">
        <v>15</v>
      </c>
      <c r="E24" s="135"/>
      <c r="F24" s="135"/>
      <c r="G24" s="135"/>
    </row>
    <row r="25" s="68" customFormat="1" customHeight="1" spans="1:7">
      <c r="A25" s="94" t="s">
        <v>82</v>
      </c>
      <c r="B25" s="95" t="s">
        <v>83</v>
      </c>
      <c r="C25" s="99">
        <v>360.98</v>
      </c>
      <c r="D25" s="99">
        <v>360.98</v>
      </c>
      <c r="E25" s="135"/>
      <c r="F25" s="135"/>
      <c r="G25" s="135"/>
    </row>
    <row r="26" s="68" customFormat="1" customHeight="1" spans="1:7">
      <c r="A26" s="94" t="s">
        <v>84</v>
      </c>
      <c r="B26" s="95" t="s">
        <v>85</v>
      </c>
      <c r="C26" s="99">
        <v>360.98</v>
      </c>
      <c r="D26" s="99">
        <v>360.98</v>
      </c>
      <c r="E26" s="135"/>
      <c r="F26" s="135"/>
      <c r="G26" s="135"/>
    </row>
    <row r="27" s="68" customFormat="1" customHeight="1" spans="1:7">
      <c r="A27" s="94" t="s">
        <v>86</v>
      </c>
      <c r="B27" s="95" t="s">
        <v>87</v>
      </c>
      <c r="C27" s="99">
        <v>122.12</v>
      </c>
      <c r="D27" s="99">
        <v>122.12</v>
      </c>
      <c r="E27" s="135"/>
      <c r="F27" s="135"/>
      <c r="G27" s="135"/>
    </row>
    <row r="28" s="68" customFormat="1" customHeight="1" spans="1:7">
      <c r="A28" s="94" t="s">
        <v>88</v>
      </c>
      <c r="B28" s="95" t="s">
        <v>89</v>
      </c>
      <c r="C28" s="99">
        <v>122.12</v>
      </c>
      <c r="D28" s="99">
        <v>122.12</v>
      </c>
      <c r="E28" s="135"/>
      <c r="F28" s="135"/>
      <c r="G28" s="135"/>
    </row>
    <row r="29" s="68" customFormat="1" customHeight="1" spans="1:7">
      <c r="A29" s="94" t="s">
        <v>90</v>
      </c>
      <c r="B29" s="95" t="s">
        <v>91</v>
      </c>
      <c r="C29" s="96">
        <v>122.12</v>
      </c>
      <c r="D29" s="96">
        <v>122.12</v>
      </c>
      <c r="E29" s="135"/>
      <c r="F29" s="135"/>
      <c r="G29" s="137"/>
    </row>
    <row r="30" s="68" customFormat="1" customHeight="1" spans="1:7">
      <c r="A30" s="94" t="s">
        <v>92</v>
      </c>
      <c r="B30" s="95" t="s">
        <v>93</v>
      </c>
      <c r="C30" s="96">
        <v>30.32</v>
      </c>
      <c r="D30" s="96">
        <v>30.32</v>
      </c>
      <c r="E30" s="135"/>
      <c r="F30" s="135"/>
      <c r="G30" s="137"/>
    </row>
    <row r="31" s="68" customFormat="1" customHeight="1" spans="1:7">
      <c r="A31" s="94" t="s">
        <v>94</v>
      </c>
      <c r="B31" s="95" t="s">
        <v>95</v>
      </c>
      <c r="C31" s="96">
        <v>30.32</v>
      </c>
      <c r="D31" s="96">
        <v>30.32</v>
      </c>
      <c r="E31" s="135"/>
      <c r="F31" s="135"/>
      <c r="G31" s="137"/>
    </row>
    <row r="32" s="68" customFormat="1" customHeight="1" spans="1:7">
      <c r="A32" s="94" t="s">
        <v>96</v>
      </c>
      <c r="B32" s="95" t="s">
        <v>97</v>
      </c>
      <c r="C32" s="96">
        <v>30.32</v>
      </c>
      <c r="D32" s="96">
        <v>30.32</v>
      </c>
      <c r="E32" s="135"/>
      <c r="F32" s="135"/>
      <c r="G32" s="137"/>
    </row>
    <row r="33" customHeight="1" spans="1:7">
      <c r="A33" s="138"/>
      <c r="B33" s="139" t="s">
        <v>98</v>
      </c>
      <c r="C33" s="140">
        <f>C6+C12+C19+C22+C27+C30</f>
        <v>1509.94</v>
      </c>
      <c r="D33" s="140">
        <f>D6+D12+D19+D22+D27+D30</f>
        <v>1509.94</v>
      </c>
      <c r="E33" s="101"/>
      <c r="F33" s="101"/>
      <c r="G33" s="101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" right="0.59" top="0.79" bottom="0.59" header="0.51" footer="0.51"/>
  <pageSetup paperSize="9" fitToHeight="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showGridLines="0" showZeros="0" topLeftCell="A17" workbookViewId="0">
      <selection activeCell="A17" sqref="A17"/>
    </sheetView>
  </sheetViews>
  <sheetFormatPr defaultColWidth="6.875" defaultRowHeight="24" customHeight="1" outlineLevelCol="4"/>
  <cols>
    <col min="1" max="1" width="19.3833333333333" style="69" customWidth="1"/>
    <col min="2" max="2" width="31.6333333333333" style="69" customWidth="1"/>
    <col min="3" max="5" width="24.1333333333333" style="116" customWidth="1"/>
    <col min="6" max="16384" width="6.88333333333333" style="69" customWidth="1"/>
  </cols>
  <sheetData>
    <row r="1" ht="18.75" spans="1:5">
      <c r="A1" s="70" t="s">
        <v>99</v>
      </c>
      <c r="B1" s="71"/>
      <c r="C1" s="117"/>
      <c r="D1" s="103"/>
      <c r="E1" s="103"/>
    </row>
    <row r="2" ht="18.75" spans="1:5">
      <c r="A2" s="71"/>
      <c r="B2" s="71"/>
      <c r="C2" s="117"/>
      <c r="D2" s="103"/>
      <c r="E2" s="103"/>
    </row>
    <row r="3" ht="22.5" spans="1:5">
      <c r="A3" s="72" t="s">
        <v>100</v>
      </c>
      <c r="B3" s="72"/>
      <c r="C3" s="90"/>
      <c r="D3" s="90"/>
      <c r="E3" s="90"/>
    </row>
    <row r="4" ht="14.25" spans="1:5">
      <c r="A4" s="50"/>
      <c r="B4" s="50"/>
      <c r="C4" s="118"/>
      <c r="D4" s="118"/>
      <c r="E4" s="118" t="s">
        <v>2</v>
      </c>
    </row>
    <row r="5" ht="14.25" spans="1:5">
      <c r="A5" s="119" t="s">
        <v>39</v>
      </c>
      <c r="B5" s="120"/>
      <c r="C5" s="102" t="s">
        <v>36</v>
      </c>
      <c r="D5" s="102" t="s">
        <v>101</v>
      </c>
      <c r="E5" s="102" t="s">
        <v>102</v>
      </c>
    </row>
    <row r="6" s="68" customFormat="1" customHeight="1" spans="1:5">
      <c r="A6" s="73" t="s">
        <v>44</v>
      </c>
      <c r="B6" s="73" t="s">
        <v>45</v>
      </c>
      <c r="C6" s="97"/>
      <c r="D6" s="97"/>
      <c r="E6" s="97"/>
    </row>
    <row r="7" s="68" customFormat="1" customHeight="1" spans="1:5">
      <c r="A7" s="94">
        <v>201</v>
      </c>
      <c r="B7" s="95" t="s">
        <v>46</v>
      </c>
      <c r="C7" s="96">
        <f>C8+C11</f>
        <v>561.03</v>
      </c>
      <c r="D7" s="96">
        <f>D8+D11</f>
        <v>495.17</v>
      </c>
      <c r="E7" s="96">
        <f>E8+E11</f>
        <v>65.86</v>
      </c>
    </row>
    <row r="8" s="68" customFormat="1" customHeight="1" spans="1:5">
      <c r="A8" s="94" t="s">
        <v>47</v>
      </c>
      <c r="B8" s="95" t="s">
        <v>48</v>
      </c>
      <c r="C8" s="96">
        <f>C9+C10</f>
        <v>560.03</v>
      </c>
      <c r="D8" s="96">
        <f>D9+D10</f>
        <v>495.17</v>
      </c>
      <c r="E8" s="96">
        <f>E9+E10</f>
        <v>64.86</v>
      </c>
    </row>
    <row r="9" s="68" customFormat="1" customHeight="1" spans="1:5">
      <c r="A9" s="94" t="s">
        <v>49</v>
      </c>
      <c r="B9" s="95" t="s">
        <v>50</v>
      </c>
      <c r="C9" s="96">
        <v>252.25</v>
      </c>
      <c r="D9" s="97">
        <v>187.85</v>
      </c>
      <c r="E9" s="97">
        <v>64.4</v>
      </c>
    </row>
    <row r="10" s="68" customFormat="1" customHeight="1" spans="1:5">
      <c r="A10" s="98">
        <v>2010350</v>
      </c>
      <c r="B10" s="95" t="s">
        <v>51</v>
      </c>
      <c r="C10" s="96">
        <v>307.78</v>
      </c>
      <c r="D10" s="97">
        <v>307.32</v>
      </c>
      <c r="E10" s="97">
        <v>0.46</v>
      </c>
    </row>
    <row r="11" s="68" customFormat="1" customHeight="1" spans="1:5">
      <c r="A11" s="94" t="s">
        <v>52</v>
      </c>
      <c r="B11" s="95" t="s">
        <v>53</v>
      </c>
      <c r="C11" s="96">
        <v>1</v>
      </c>
      <c r="D11" s="96"/>
      <c r="E11" s="96">
        <v>1</v>
      </c>
    </row>
    <row r="12" s="68" customFormat="1" customHeight="1" spans="1:5">
      <c r="A12" s="94" t="s">
        <v>54</v>
      </c>
      <c r="B12" s="95" t="s">
        <v>55</v>
      </c>
      <c r="C12" s="96">
        <v>1</v>
      </c>
      <c r="D12" s="97"/>
      <c r="E12" s="97">
        <v>1</v>
      </c>
    </row>
    <row r="13" s="68" customFormat="1" customHeight="1" spans="1:5">
      <c r="A13" s="94" t="s">
        <v>56</v>
      </c>
      <c r="B13" s="95" t="s">
        <v>57</v>
      </c>
      <c r="C13" s="96">
        <f>C14+C16+C18</f>
        <v>392.07</v>
      </c>
      <c r="D13" s="96">
        <f>D14+D16+D18</f>
        <v>91.7</v>
      </c>
      <c r="E13" s="96">
        <f>E14+E16+E18</f>
        <v>300.37</v>
      </c>
    </row>
    <row r="14" s="68" customFormat="1" customHeight="1" spans="1:5">
      <c r="A14" s="94" t="s">
        <v>58</v>
      </c>
      <c r="B14" s="95" t="s">
        <v>59</v>
      </c>
      <c r="C14" s="96">
        <v>75.8</v>
      </c>
      <c r="D14" s="97">
        <v>75.8</v>
      </c>
      <c r="E14" s="97"/>
    </row>
    <row r="15" s="68" customFormat="1" customHeight="1" spans="1:5">
      <c r="A15" s="94" t="s">
        <v>60</v>
      </c>
      <c r="B15" s="95" t="s">
        <v>61</v>
      </c>
      <c r="C15" s="96">
        <v>75.8</v>
      </c>
      <c r="D15" s="97">
        <v>75.8</v>
      </c>
      <c r="E15" s="97"/>
    </row>
    <row r="16" s="68" customFormat="1" customHeight="1" spans="1:5">
      <c r="A16" s="94" t="s">
        <v>62</v>
      </c>
      <c r="B16" s="95" t="s">
        <v>63</v>
      </c>
      <c r="C16" s="96">
        <v>15.9</v>
      </c>
      <c r="D16" s="97">
        <v>15.9</v>
      </c>
      <c r="E16" s="97"/>
    </row>
    <row r="17" s="68" customFormat="1" customHeight="1" spans="1:5">
      <c r="A17" s="94" t="s">
        <v>64</v>
      </c>
      <c r="B17" s="95" t="s">
        <v>65</v>
      </c>
      <c r="C17" s="96">
        <v>15.9</v>
      </c>
      <c r="D17" s="97">
        <v>15.9</v>
      </c>
      <c r="E17" s="97"/>
    </row>
    <row r="18" s="68" customFormat="1" customHeight="1" spans="1:5">
      <c r="A18" s="94" t="s">
        <v>66</v>
      </c>
      <c r="B18" s="95" t="s">
        <v>67</v>
      </c>
      <c r="C18" s="99">
        <v>300.37</v>
      </c>
      <c r="D18" s="97"/>
      <c r="E18" s="97">
        <v>300.37</v>
      </c>
    </row>
    <row r="19" s="68" customFormat="1" customHeight="1" spans="1:5">
      <c r="A19" s="94" t="s">
        <v>68</v>
      </c>
      <c r="B19" s="95" t="s">
        <v>69</v>
      </c>
      <c r="C19" s="99">
        <v>300.37</v>
      </c>
      <c r="D19" s="97"/>
      <c r="E19" s="97">
        <v>300.37</v>
      </c>
    </row>
    <row r="20" s="68" customFormat="1" customHeight="1" spans="1:5">
      <c r="A20" s="94" t="s">
        <v>70</v>
      </c>
      <c r="B20" s="95" t="s">
        <v>71</v>
      </c>
      <c r="C20" s="99">
        <v>28.42</v>
      </c>
      <c r="D20" s="99">
        <v>25.04</v>
      </c>
      <c r="E20" s="99">
        <v>3.38</v>
      </c>
    </row>
    <row r="21" s="68" customFormat="1" customHeight="1" spans="1:5">
      <c r="A21" s="94" t="s">
        <v>72</v>
      </c>
      <c r="B21" s="95" t="s">
        <v>73</v>
      </c>
      <c r="C21" s="99">
        <v>28.42</v>
      </c>
      <c r="D21" s="97">
        <v>25.04</v>
      </c>
      <c r="E21" s="97">
        <v>3.38</v>
      </c>
    </row>
    <row r="22" s="68" customFormat="1" customHeight="1" spans="1:5">
      <c r="A22" s="94" t="s">
        <v>74</v>
      </c>
      <c r="B22" s="95" t="s">
        <v>75</v>
      </c>
      <c r="C22" s="99">
        <v>28.42</v>
      </c>
      <c r="D22" s="97">
        <v>25.04</v>
      </c>
      <c r="E22" s="97">
        <v>3.38</v>
      </c>
    </row>
    <row r="23" s="68" customFormat="1" customHeight="1" spans="1:5">
      <c r="A23" s="94" t="s">
        <v>76</v>
      </c>
      <c r="B23" s="95" t="s">
        <v>77</v>
      </c>
      <c r="C23" s="99">
        <f>C24+C26</f>
        <v>375.98</v>
      </c>
      <c r="D23" s="99">
        <f>D24+D26</f>
        <v>29.57</v>
      </c>
      <c r="E23" s="99">
        <f>E24+E26</f>
        <v>346.41</v>
      </c>
    </row>
    <row r="24" s="68" customFormat="1" customHeight="1" spans="1:5">
      <c r="A24" s="94" t="s">
        <v>78</v>
      </c>
      <c r="B24" s="95" t="s">
        <v>79</v>
      </c>
      <c r="C24" s="99">
        <v>15</v>
      </c>
      <c r="D24" s="97"/>
      <c r="E24" s="97">
        <v>15</v>
      </c>
    </row>
    <row r="25" s="68" customFormat="1" customHeight="1" spans="1:5">
      <c r="A25" s="94" t="s">
        <v>80</v>
      </c>
      <c r="B25" s="95" t="s">
        <v>81</v>
      </c>
      <c r="C25" s="99">
        <v>15</v>
      </c>
      <c r="D25" s="97"/>
      <c r="E25" s="97">
        <v>15</v>
      </c>
    </row>
    <row r="26" s="68" customFormat="1" customHeight="1" spans="1:5">
      <c r="A26" s="94" t="s">
        <v>82</v>
      </c>
      <c r="B26" s="95" t="s">
        <v>83</v>
      </c>
      <c r="C26" s="99">
        <v>360.98</v>
      </c>
      <c r="D26" s="97">
        <v>29.57</v>
      </c>
      <c r="E26" s="97">
        <v>331.41</v>
      </c>
    </row>
    <row r="27" s="68" customFormat="1" customHeight="1" spans="1:5">
      <c r="A27" s="94" t="s">
        <v>84</v>
      </c>
      <c r="B27" s="95" t="s">
        <v>85</v>
      </c>
      <c r="C27" s="99">
        <v>360.98</v>
      </c>
      <c r="D27" s="97">
        <v>29.57</v>
      </c>
      <c r="E27" s="97">
        <v>331.41</v>
      </c>
    </row>
    <row r="28" s="68" customFormat="1" customHeight="1" spans="1:5">
      <c r="A28" s="94" t="s">
        <v>86</v>
      </c>
      <c r="B28" s="95" t="s">
        <v>87</v>
      </c>
      <c r="C28" s="99">
        <v>122.12</v>
      </c>
      <c r="D28" s="97">
        <v>40.87</v>
      </c>
      <c r="E28" s="97">
        <v>81.25</v>
      </c>
    </row>
    <row r="29" s="68" customFormat="1" customHeight="1" spans="1:5">
      <c r="A29" s="94" t="s">
        <v>88</v>
      </c>
      <c r="B29" s="95" t="s">
        <v>89</v>
      </c>
      <c r="C29" s="99">
        <v>122.12</v>
      </c>
      <c r="D29" s="93">
        <v>40.87</v>
      </c>
      <c r="E29" s="93">
        <v>81.25</v>
      </c>
    </row>
    <row r="30" s="68" customFormat="1" customHeight="1" spans="1:5">
      <c r="A30" s="94" t="s">
        <v>90</v>
      </c>
      <c r="B30" s="95" t="s">
        <v>91</v>
      </c>
      <c r="C30" s="96">
        <v>122.12</v>
      </c>
      <c r="D30" s="93">
        <v>40.87</v>
      </c>
      <c r="E30" s="93">
        <v>81.25</v>
      </c>
    </row>
    <row r="31" s="68" customFormat="1" customHeight="1" spans="1:5">
      <c r="A31" s="94" t="s">
        <v>92</v>
      </c>
      <c r="B31" s="95" t="s">
        <v>93</v>
      </c>
      <c r="C31" s="96">
        <v>30.32</v>
      </c>
      <c r="D31" s="93">
        <v>30.32</v>
      </c>
      <c r="E31" s="93"/>
    </row>
    <row r="32" s="68" customFormat="1" customHeight="1" spans="1:5">
      <c r="A32" s="94" t="s">
        <v>94</v>
      </c>
      <c r="B32" s="95" t="s">
        <v>95</v>
      </c>
      <c r="C32" s="96">
        <v>30.32</v>
      </c>
      <c r="D32" s="93">
        <v>30.32</v>
      </c>
      <c r="E32" s="93"/>
    </row>
    <row r="33" customFormat="1" customHeight="1" spans="1:5">
      <c r="A33" s="94" t="s">
        <v>96</v>
      </c>
      <c r="B33" s="95" t="s">
        <v>97</v>
      </c>
      <c r="C33" s="96">
        <v>30.32</v>
      </c>
      <c r="D33" s="102">
        <v>30.32</v>
      </c>
      <c r="E33" s="102"/>
    </row>
    <row r="34" customFormat="1" customHeight="1" spans="1:5">
      <c r="A34" s="74"/>
      <c r="B34" s="75" t="s">
        <v>103</v>
      </c>
      <c r="C34" s="121">
        <f>C7+C13+C20+C23+C28+C31</f>
        <v>1509.94</v>
      </c>
      <c r="D34" s="121">
        <f>D7+D13+D20+D23+D28+D31</f>
        <v>712.67</v>
      </c>
      <c r="E34" s="121">
        <f>E7+E13+E20+E23+E28+E31</f>
        <v>797.27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" right="0.59" top="0.79" bottom="0.59" header="0.51" footer="0.51"/>
  <pageSetup paperSize="9" fitToHeight="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topLeftCell="A13" workbookViewId="0">
      <selection activeCell="A28" sqref="$A28:$XFD28"/>
    </sheetView>
  </sheetViews>
  <sheetFormatPr defaultColWidth="6.875" defaultRowHeight="11.25" outlineLevelCol="5"/>
  <cols>
    <col min="1" max="1" width="28.1333333333333" style="69" customWidth="1"/>
    <col min="2" max="2" width="14.8833333333333" style="105" customWidth="1"/>
    <col min="3" max="3" width="30.3833333333333" style="69" customWidth="1"/>
    <col min="4" max="4" width="15.3833333333333" style="69" customWidth="1"/>
    <col min="5" max="6" width="17.1333333333333" style="69" customWidth="1"/>
    <col min="7" max="16384" width="6.88333333333333" style="69" customWidth="1"/>
  </cols>
  <sheetData>
    <row r="1" ht="16.5" customHeight="1" spans="1:6">
      <c r="A1" s="50" t="s">
        <v>104</v>
      </c>
      <c r="B1" s="106"/>
      <c r="C1" s="107"/>
      <c r="D1" s="107"/>
      <c r="E1" s="107"/>
      <c r="F1" s="108"/>
    </row>
    <row r="2" ht="18.75" customHeight="1" spans="1:6">
      <c r="A2" s="109"/>
      <c r="B2" s="106"/>
      <c r="C2" s="107"/>
      <c r="D2" s="107"/>
      <c r="E2" s="107"/>
      <c r="F2" s="108"/>
    </row>
    <row r="3" ht="21" customHeight="1" spans="1:6">
      <c r="A3" s="52" t="s">
        <v>105</v>
      </c>
      <c r="B3" s="52"/>
      <c r="C3" s="52"/>
      <c r="D3" s="52"/>
      <c r="E3" s="52"/>
      <c r="F3" s="52"/>
    </row>
    <row r="4" ht="14.25" customHeight="1" spans="1:6">
      <c r="A4" s="110"/>
      <c r="B4" s="111"/>
      <c r="C4" s="110"/>
      <c r="D4" s="110"/>
      <c r="E4" s="110"/>
      <c r="F4" s="112" t="s">
        <v>2</v>
      </c>
    </row>
    <row r="5" ht="24" customHeight="1" spans="1:6">
      <c r="A5" s="73" t="s">
        <v>3</v>
      </c>
      <c r="B5" s="73"/>
      <c r="C5" s="73" t="s">
        <v>4</v>
      </c>
      <c r="D5" s="73"/>
      <c r="E5" s="73"/>
      <c r="F5" s="73"/>
    </row>
    <row r="6" ht="24" customHeight="1" spans="1:6">
      <c r="A6" s="73" t="s">
        <v>5</v>
      </c>
      <c r="B6" s="73" t="s">
        <v>6</v>
      </c>
      <c r="C6" s="73" t="s">
        <v>39</v>
      </c>
      <c r="D6" s="73" t="s">
        <v>6</v>
      </c>
      <c r="E6" s="73"/>
      <c r="F6" s="73"/>
    </row>
    <row r="7" ht="24" customHeight="1" spans="1:6">
      <c r="A7" s="73"/>
      <c r="B7" s="73"/>
      <c r="C7" s="73"/>
      <c r="D7" s="73" t="s">
        <v>106</v>
      </c>
      <c r="E7" s="73" t="s">
        <v>40</v>
      </c>
      <c r="F7" s="73" t="s">
        <v>107</v>
      </c>
    </row>
    <row r="8" ht="24" customHeight="1" spans="1:6">
      <c r="A8" s="60" t="s">
        <v>11</v>
      </c>
      <c r="B8" s="73">
        <v>1509.94</v>
      </c>
      <c r="C8" s="75" t="s">
        <v>12</v>
      </c>
      <c r="D8" s="75">
        <f t="shared" ref="D8:D27" si="0">E8+F8</f>
        <v>561.03</v>
      </c>
      <c r="E8" s="75">
        <v>561.03</v>
      </c>
      <c r="F8" s="79"/>
    </row>
    <row r="9" ht="24" customHeight="1" spans="1:6">
      <c r="A9" s="60" t="s">
        <v>108</v>
      </c>
      <c r="B9" s="73"/>
      <c r="C9" s="75" t="s">
        <v>14</v>
      </c>
      <c r="D9" s="75">
        <f t="shared" si="0"/>
        <v>0</v>
      </c>
      <c r="E9" s="75"/>
      <c r="F9" s="79"/>
    </row>
    <row r="10" ht="24" customHeight="1" spans="1:6">
      <c r="A10" s="60"/>
      <c r="B10" s="73"/>
      <c r="C10" s="75" t="s">
        <v>16</v>
      </c>
      <c r="D10" s="75">
        <f t="shared" si="0"/>
        <v>0</v>
      </c>
      <c r="E10" s="75"/>
      <c r="F10" s="79"/>
    </row>
    <row r="11" ht="24" customHeight="1" spans="1:6">
      <c r="A11" s="60"/>
      <c r="B11" s="73"/>
      <c r="C11" s="60" t="s">
        <v>18</v>
      </c>
      <c r="D11" s="75">
        <f t="shared" si="0"/>
        <v>0</v>
      </c>
      <c r="E11" s="60"/>
      <c r="F11" s="79"/>
    </row>
    <row r="12" ht="24" customHeight="1" spans="1:6">
      <c r="A12" s="60"/>
      <c r="B12" s="73"/>
      <c r="C12" s="75" t="s">
        <v>19</v>
      </c>
      <c r="D12" s="75">
        <f t="shared" si="0"/>
        <v>0</v>
      </c>
      <c r="E12" s="75"/>
      <c r="F12" s="79"/>
    </row>
    <row r="13" ht="24" customHeight="1" spans="1:6">
      <c r="A13" s="60"/>
      <c r="B13" s="73"/>
      <c r="C13" s="75" t="s">
        <v>20</v>
      </c>
      <c r="D13" s="75">
        <f t="shared" si="0"/>
        <v>0</v>
      </c>
      <c r="E13" s="75"/>
      <c r="F13" s="79"/>
    </row>
    <row r="14" ht="24" customHeight="1" spans="1:6">
      <c r="A14" s="60"/>
      <c r="B14" s="73"/>
      <c r="C14" s="60" t="s">
        <v>21</v>
      </c>
      <c r="D14" s="75">
        <f t="shared" si="0"/>
        <v>0</v>
      </c>
      <c r="E14" s="60"/>
      <c r="F14" s="60"/>
    </row>
    <row r="15" ht="24" customHeight="1" spans="1:6">
      <c r="A15" s="60"/>
      <c r="B15" s="73"/>
      <c r="C15" s="60" t="s">
        <v>22</v>
      </c>
      <c r="D15" s="75">
        <f t="shared" si="0"/>
        <v>392.07</v>
      </c>
      <c r="E15" s="113">
        <v>392.07</v>
      </c>
      <c r="F15" s="60"/>
    </row>
    <row r="16" ht="24" customHeight="1" spans="1:6">
      <c r="A16" s="60"/>
      <c r="B16" s="73"/>
      <c r="C16" s="75" t="s">
        <v>23</v>
      </c>
      <c r="D16" s="75">
        <f t="shared" si="0"/>
        <v>28.42</v>
      </c>
      <c r="E16" s="114">
        <v>28.42</v>
      </c>
      <c r="F16" s="60"/>
    </row>
    <row r="17" ht="24" customHeight="1" spans="1:6">
      <c r="A17" s="60"/>
      <c r="B17" s="73"/>
      <c r="C17" s="75" t="s">
        <v>24</v>
      </c>
      <c r="D17" s="75">
        <f t="shared" si="0"/>
        <v>0</v>
      </c>
      <c r="E17" s="114"/>
      <c r="F17" s="60"/>
    </row>
    <row r="18" ht="24" customHeight="1" spans="1:6">
      <c r="A18" s="60"/>
      <c r="B18" s="73"/>
      <c r="C18" s="60" t="s">
        <v>25</v>
      </c>
      <c r="D18" s="75">
        <f t="shared" si="0"/>
        <v>375.98</v>
      </c>
      <c r="E18" s="113">
        <v>375.98</v>
      </c>
      <c r="F18" s="60"/>
    </row>
    <row r="19" ht="24" customHeight="1" spans="1:6">
      <c r="A19" s="60"/>
      <c r="B19" s="73"/>
      <c r="C19" s="60" t="s">
        <v>26</v>
      </c>
      <c r="D19" s="75">
        <f t="shared" si="0"/>
        <v>122.12</v>
      </c>
      <c r="E19" s="60">
        <v>122.12</v>
      </c>
      <c r="F19" s="60"/>
    </row>
    <row r="20" ht="24" customHeight="1" spans="1:6">
      <c r="A20" s="60"/>
      <c r="B20" s="73"/>
      <c r="C20" s="60" t="s">
        <v>27</v>
      </c>
      <c r="D20" s="75">
        <f t="shared" si="0"/>
        <v>0</v>
      </c>
      <c r="E20" s="60"/>
      <c r="F20" s="60"/>
    </row>
    <row r="21" ht="24" customHeight="1" spans="1:6">
      <c r="A21" s="60"/>
      <c r="B21" s="73"/>
      <c r="C21" s="60" t="s">
        <v>28</v>
      </c>
      <c r="D21" s="75">
        <f t="shared" si="0"/>
        <v>0</v>
      </c>
      <c r="E21" s="60"/>
      <c r="F21" s="60"/>
    </row>
    <row r="22" ht="24" customHeight="1" spans="1:6">
      <c r="A22" s="60"/>
      <c r="B22" s="73"/>
      <c r="C22" s="60" t="s">
        <v>29</v>
      </c>
      <c r="D22" s="75">
        <f t="shared" si="0"/>
        <v>0</v>
      </c>
      <c r="E22" s="60"/>
      <c r="F22" s="60"/>
    </row>
    <row r="23" ht="24" customHeight="1" spans="1:6">
      <c r="A23" s="60"/>
      <c r="B23" s="73"/>
      <c r="C23" s="60" t="s">
        <v>30</v>
      </c>
      <c r="D23" s="75">
        <f t="shared" si="0"/>
        <v>0</v>
      </c>
      <c r="E23" s="60"/>
      <c r="F23" s="60"/>
    </row>
    <row r="24" ht="24" customHeight="1" spans="1:6">
      <c r="A24" s="60"/>
      <c r="B24" s="73"/>
      <c r="C24" s="60" t="s">
        <v>31</v>
      </c>
      <c r="D24" s="75">
        <f t="shared" si="0"/>
        <v>0</v>
      </c>
      <c r="E24" s="60"/>
      <c r="F24" s="60"/>
    </row>
    <row r="25" ht="24" customHeight="1" spans="1:6">
      <c r="A25" s="60"/>
      <c r="B25" s="73"/>
      <c r="C25" s="60" t="s">
        <v>32</v>
      </c>
      <c r="D25" s="75">
        <f t="shared" si="0"/>
        <v>30.32</v>
      </c>
      <c r="E25" s="60">
        <v>30.32</v>
      </c>
      <c r="F25" s="60"/>
    </row>
    <row r="26" ht="24" customHeight="1" spans="1:6">
      <c r="A26" s="60"/>
      <c r="B26" s="73"/>
      <c r="C26" s="60" t="s">
        <v>33</v>
      </c>
      <c r="D26" s="75">
        <f t="shared" si="0"/>
        <v>0</v>
      </c>
      <c r="E26" s="60"/>
      <c r="F26" s="60"/>
    </row>
    <row r="27" ht="24" customHeight="1" spans="1:6">
      <c r="A27" s="60"/>
      <c r="B27" s="73"/>
      <c r="C27" s="60" t="s">
        <v>34</v>
      </c>
      <c r="D27" s="75">
        <f t="shared" si="0"/>
        <v>0</v>
      </c>
      <c r="E27" s="60"/>
      <c r="F27" s="60"/>
    </row>
    <row r="28" ht="24" customHeight="1" spans="1:6">
      <c r="A28" s="73" t="s">
        <v>35</v>
      </c>
      <c r="B28" s="73">
        <v>1509.94</v>
      </c>
      <c r="C28" s="73" t="s">
        <v>36</v>
      </c>
      <c r="D28" s="115">
        <f>SUM(D8:D27)</f>
        <v>1509.94</v>
      </c>
      <c r="E28" s="115">
        <f>SUM(E8:E27)</f>
        <v>1509.94</v>
      </c>
      <c r="F28" s="73">
        <f>SUM(F8:F27)</f>
        <v>0</v>
      </c>
    </row>
    <row r="29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" right="0.59" top="0.79" bottom="0.59" header="0.51" footer="0.51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showGridLines="0" showZeros="0" topLeftCell="A6" workbookViewId="0">
      <selection activeCell="A12" sqref="A12"/>
    </sheetView>
  </sheetViews>
  <sheetFormatPr defaultColWidth="6.875" defaultRowHeight="15" customHeight="1"/>
  <cols>
    <col min="1" max="1" width="10.1333333333333" style="69" customWidth="1"/>
    <col min="2" max="2" width="33.7583333333333" style="69" customWidth="1"/>
    <col min="3" max="3" width="8.75833333333333" style="88" customWidth="1"/>
    <col min="4" max="4" width="9.38333333333333" style="88" customWidth="1"/>
    <col min="5" max="8" width="10.0083333333333" style="88" customWidth="1"/>
    <col min="9" max="9" width="9.88333333333333" style="88" customWidth="1"/>
    <col min="10" max="10" width="12.0083333333333" style="88" customWidth="1"/>
    <col min="11" max="11" width="11.7583333333333" style="88" customWidth="1"/>
    <col min="12" max="16384" width="6.88333333333333" style="69" customWidth="1"/>
  </cols>
  <sheetData>
    <row r="1" ht="18.75" spans="1:11">
      <c r="A1" s="70" t="s">
        <v>109</v>
      </c>
      <c r="B1" s="71"/>
      <c r="C1" s="89"/>
      <c r="D1" s="89"/>
      <c r="E1" s="89"/>
      <c r="F1" s="89"/>
      <c r="G1" s="89"/>
      <c r="H1" s="89"/>
      <c r="I1" s="103"/>
      <c r="J1" s="103"/>
      <c r="K1" s="103"/>
    </row>
    <row r="2" ht="18.75" spans="1:11">
      <c r="A2" s="71"/>
      <c r="B2" s="71"/>
      <c r="C2" s="89"/>
      <c r="D2" s="89"/>
      <c r="E2" s="89"/>
      <c r="F2" s="89"/>
      <c r="G2" s="89"/>
      <c r="H2" s="89"/>
      <c r="I2" s="103"/>
      <c r="J2" s="103"/>
      <c r="K2" s="103"/>
    </row>
    <row r="3" ht="22.5" customHeight="1" spans="1:11">
      <c r="A3" s="72" t="s">
        <v>110</v>
      </c>
      <c r="B3" s="72"/>
      <c r="C3" s="90"/>
      <c r="D3" s="90"/>
      <c r="E3" s="90"/>
      <c r="F3" s="90"/>
      <c r="G3" s="90"/>
      <c r="H3" s="90"/>
      <c r="I3" s="90"/>
      <c r="J3" s="90"/>
      <c r="K3" s="90"/>
    </row>
    <row r="4" ht="14.25" spans="1:11">
      <c r="A4" s="91"/>
      <c r="B4" s="91"/>
      <c r="C4" s="92"/>
      <c r="D4" s="92"/>
      <c r="E4" s="92"/>
      <c r="F4" s="92"/>
      <c r="G4" s="92"/>
      <c r="H4" s="92"/>
      <c r="I4" s="92"/>
      <c r="J4" s="92"/>
      <c r="K4" s="92"/>
    </row>
    <row r="5" ht="14.25" spans="1:11">
      <c r="A5" s="73" t="s">
        <v>39</v>
      </c>
      <c r="B5" s="73"/>
      <c r="C5" s="93" t="s">
        <v>111</v>
      </c>
      <c r="D5" s="93"/>
      <c r="E5" s="93"/>
      <c r="F5" s="93" t="s">
        <v>112</v>
      </c>
      <c r="G5" s="93"/>
      <c r="H5" s="93"/>
      <c r="I5" s="93" t="s">
        <v>113</v>
      </c>
      <c r="J5" s="93"/>
      <c r="K5" s="93"/>
    </row>
    <row r="6" s="68" customFormat="1" customHeight="1" spans="1:11">
      <c r="A6" s="73" t="s">
        <v>44</v>
      </c>
      <c r="B6" s="73" t="s">
        <v>45</v>
      </c>
      <c r="C6" s="93" t="s">
        <v>114</v>
      </c>
      <c r="D6" s="93" t="s">
        <v>101</v>
      </c>
      <c r="E6" s="93" t="s">
        <v>102</v>
      </c>
      <c r="F6" s="93" t="s">
        <v>114</v>
      </c>
      <c r="G6" s="93" t="s">
        <v>101</v>
      </c>
      <c r="H6" s="93" t="s">
        <v>102</v>
      </c>
      <c r="I6" s="93" t="s">
        <v>114</v>
      </c>
      <c r="J6" s="93" t="s">
        <v>101</v>
      </c>
      <c r="K6" s="93" t="s">
        <v>102</v>
      </c>
    </row>
    <row r="7" s="68" customFormat="1" customHeight="1" spans="1:11">
      <c r="A7" s="94">
        <v>201</v>
      </c>
      <c r="B7" s="95" t="s">
        <v>46</v>
      </c>
      <c r="C7" s="93">
        <f t="shared" ref="C7:H7" si="0">C8+C11</f>
        <v>416.48</v>
      </c>
      <c r="D7" s="93">
        <f t="shared" si="0"/>
        <v>410.64</v>
      </c>
      <c r="E7" s="93">
        <f t="shared" si="0"/>
        <v>5.84</v>
      </c>
      <c r="F7" s="96">
        <f t="shared" si="0"/>
        <v>561.03</v>
      </c>
      <c r="G7" s="96">
        <f t="shared" si="0"/>
        <v>495.17</v>
      </c>
      <c r="H7" s="96">
        <f t="shared" si="0"/>
        <v>65.86</v>
      </c>
      <c r="I7" s="93">
        <v>34.71</v>
      </c>
      <c r="J7" s="93">
        <v>20.58</v>
      </c>
      <c r="K7" s="93">
        <v>1027.74</v>
      </c>
    </row>
    <row r="8" s="68" customFormat="1" customHeight="1" spans="1:11">
      <c r="A8" s="94" t="s">
        <v>47</v>
      </c>
      <c r="B8" s="95" t="s">
        <v>48</v>
      </c>
      <c r="C8" s="93">
        <f t="shared" ref="C8:H8" si="1">C9+C10</f>
        <v>416.48</v>
      </c>
      <c r="D8" s="93">
        <f t="shared" si="1"/>
        <v>410.64</v>
      </c>
      <c r="E8" s="93">
        <f t="shared" si="1"/>
        <v>5.84</v>
      </c>
      <c r="F8" s="96">
        <f t="shared" si="1"/>
        <v>560.03</v>
      </c>
      <c r="G8" s="96">
        <f t="shared" si="1"/>
        <v>495.17</v>
      </c>
      <c r="H8" s="96">
        <f t="shared" si="1"/>
        <v>64.86</v>
      </c>
      <c r="I8" s="93">
        <v>34.47</v>
      </c>
      <c r="J8" s="93">
        <v>20.58</v>
      </c>
      <c r="K8" s="93">
        <v>1010.62</v>
      </c>
    </row>
    <row r="9" s="68" customFormat="1" customHeight="1" spans="1:11">
      <c r="A9" s="94" t="s">
        <v>49</v>
      </c>
      <c r="B9" s="95" t="s">
        <v>50</v>
      </c>
      <c r="C9" s="93">
        <f>D9+E9</f>
        <v>163.32</v>
      </c>
      <c r="D9" s="93">
        <v>157.94</v>
      </c>
      <c r="E9" s="93">
        <v>5.38</v>
      </c>
      <c r="F9" s="96">
        <v>252.25</v>
      </c>
      <c r="G9" s="97">
        <v>187.85</v>
      </c>
      <c r="H9" s="97">
        <v>64.4</v>
      </c>
      <c r="I9" s="93">
        <v>54.45</v>
      </c>
      <c r="J9" s="93">
        <v>18.94</v>
      </c>
      <c r="K9" s="93">
        <v>1097.03</v>
      </c>
    </row>
    <row r="10" s="68" customFormat="1" customHeight="1" spans="1:11">
      <c r="A10" s="98">
        <v>2010350</v>
      </c>
      <c r="B10" s="95" t="s">
        <v>51</v>
      </c>
      <c r="C10" s="93">
        <f>D10+E10</f>
        <v>253.16</v>
      </c>
      <c r="D10" s="93">
        <v>252.7</v>
      </c>
      <c r="E10" s="93">
        <v>0.46</v>
      </c>
      <c r="F10" s="96">
        <v>307.78</v>
      </c>
      <c r="G10" s="97">
        <v>307.32</v>
      </c>
      <c r="H10" s="97">
        <v>0.46</v>
      </c>
      <c r="I10" s="93">
        <v>21.58</v>
      </c>
      <c r="J10" s="93">
        <v>21.61</v>
      </c>
      <c r="K10" s="93"/>
    </row>
    <row r="11" s="68" customFormat="1" customHeight="1" spans="1:11">
      <c r="A11" s="94" t="s">
        <v>52</v>
      </c>
      <c r="B11" s="95" t="s">
        <v>53</v>
      </c>
      <c r="C11" s="93"/>
      <c r="D11" s="93"/>
      <c r="E11" s="93"/>
      <c r="F11" s="96">
        <v>1</v>
      </c>
      <c r="G11" s="96"/>
      <c r="H11" s="96">
        <v>1</v>
      </c>
      <c r="I11" s="93"/>
      <c r="J11" s="93"/>
      <c r="K11" s="93"/>
    </row>
    <row r="12" s="68" customFormat="1" customHeight="1" spans="1:11">
      <c r="A12" s="94" t="s">
        <v>54</v>
      </c>
      <c r="B12" s="95" t="s">
        <v>55</v>
      </c>
      <c r="C12" s="93"/>
      <c r="D12" s="93"/>
      <c r="E12" s="93"/>
      <c r="F12" s="96">
        <v>1</v>
      </c>
      <c r="G12" s="97"/>
      <c r="H12" s="97">
        <v>1</v>
      </c>
      <c r="I12" s="93"/>
      <c r="J12" s="93"/>
      <c r="K12" s="93"/>
    </row>
    <row r="13" s="68" customFormat="1" customHeight="1" spans="1:11">
      <c r="A13" s="94" t="s">
        <v>56</v>
      </c>
      <c r="B13" s="95" t="s">
        <v>57</v>
      </c>
      <c r="C13" s="93">
        <f>D13+E13</f>
        <v>67.36</v>
      </c>
      <c r="D13" s="93">
        <v>67.36</v>
      </c>
      <c r="E13" s="93"/>
      <c r="F13" s="96">
        <f>F14+F16+F18</f>
        <v>392.07</v>
      </c>
      <c r="G13" s="96">
        <f>G14+G16+G18</f>
        <v>91.7</v>
      </c>
      <c r="H13" s="96">
        <f>H14+H16+H18</f>
        <v>300.37</v>
      </c>
      <c r="I13" s="93">
        <v>482.05</v>
      </c>
      <c r="J13" s="93">
        <v>36.13</v>
      </c>
      <c r="K13" s="93"/>
    </row>
    <row r="14" s="68" customFormat="1" customHeight="1" spans="1:11">
      <c r="A14" s="94" t="s">
        <v>58</v>
      </c>
      <c r="B14" s="95" t="s">
        <v>59</v>
      </c>
      <c r="C14" s="93">
        <f>D14+E14</f>
        <v>67.36</v>
      </c>
      <c r="D14" s="93">
        <v>67.36</v>
      </c>
      <c r="E14" s="93"/>
      <c r="F14" s="96">
        <v>75.8</v>
      </c>
      <c r="G14" s="97">
        <v>75.8</v>
      </c>
      <c r="H14" s="97"/>
      <c r="I14" s="93">
        <v>12.53</v>
      </c>
      <c r="J14" s="93">
        <v>12.53</v>
      </c>
      <c r="K14" s="93"/>
    </row>
    <row r="15" s="68" customFormat="1" customHeight="1" spans="1:11">
      <c r="A15" s="94" t="s">
        <v>60</v>
      </c>
      <c r="B15" s="95" t="s">
        <v>61</v>
      </c>
      <c r="C15" s="93">
        <f>D15+E15</f>
        <v>67.36</v>
      </c>
      <c r="D15" s="93">
        <v>67.36</v>
      </c>
      <c r="E15" s="93"/>
      <c r="F15" s="99">
        <v>75.8</v>
      </c>
      <c r="G15" s="93">
        <v>75.8</v>
      </c>
      <c r="H15" s="93"/>
      <c r="I15" s="93">
        <v>12.53</v>
      </c>
      <c r="J15" s="93">
        <v>12.53</v>
      </c>
      <c r="K15" s="93"/>
    </row>
    <row r="16" s="68" customFormat="1" customHeight="1" spans="1:11">
      <c r="A16" s="94" t="s">
        <v>62</v>
      </c>
      <c r="B16" s="95" t="s">
        <v>63</v>
      </c>
      <c r="C16" s="93"/>
      <c r="D16" s="93"/>
      <c r="E16" s="93"/>
      <c r="F16" s="99">
        <v>15.9</v>
      </c>
      <c r="G16" s="93">
        <v>15.9</v>
      </c>
      <c r="H16" s="93"/>
      <c r="I16" s="93"/>
      <c r="J16" s="93"/>
      <c r="K16" s="93"/>
    </row>
    <row r="17" s="68" customFormat="1" customHeight="1" spans="1:11">
      <c r="A17" s="94" t="s">
        <v>64</v>
      </c>
      <c r="B17" s="95" t="s">
        <v>65</v>
      </c>
      <c r="C17" s="93"/>
      <c r="D17" s="93"/>
      <c r="E17" s="93"/>
      <c r="F17" s="99">
        <v>15.9</v>
      </c>
      <c r="G17" s="93">
        <v>15.9</v>
      </c>
      <c r="H17" s="93"/>
      <c r="I17" s="93"/>
      <c r="J17" s="93"/>
      <c r="K17" s="93"/>
    </row>
    <row r="18" s="68" customFormat="1" customHeight="1" spans="1:11">
      <c r="A18" s="94" t="s">
        <v>66</v>
      </c>
      <c r="B18" s="95" t="s">
        <v>67</v>
      </c>
      <c r="C18" s="93"/>
      <c r="D18" s="93"/>
      <c r="E18" s="93"/>
      <c r="F18" s="99">
        <v>300.37</v>
      </c>
      <c r="G18" s="93"/>
      <c r="H18" s="93">
        <v>300.37</v>
      </c>
      <c r="I18" s="93"/>
      <c r="J18" s="93"/>
      <c r="K18" s="93"/>
    </row>
    <row r="19" s="68" customFormat="1" customHeight="1" spans="1:11">
      <c r="A19" s="94" t="s">
        <v>68</v>
      </c>
      <c r="B19" s="95" t="s">
        <v>69</v>
      </c>
      <c r="C19" s="93"/>
      <c r="D19" s="93"/>
      <c r="E19" s="93"/>
      <c r="F19" s="99">
        <v>300.37</v>
      </c>
      <c r="G19" s="93"/>
      <c r="H19" s="93">
        <v>300.37</v>
      </c>
      <c r="I19" s="93"/>
      <c r="J19" s="93"/>
      <c r="K19" s="93"/>
    </row>
    <row r="20" s="68" customFormat="1" customHeight="1" spans="1:11">
      <c r="A20" s="94" t="s">
        <v>70</v>
      </c>
      <c r="B20" s="95" t="s">
        <v>71</v>
      </c>
      <c r="C20" s="93">
        <f>D20+E20</f>
        <v>32.27</v>
      </c>
      <c r="D20" s="93">
        <v>26.95</v>
      </c>
      <c r="E20" s="93">
        <v>5.32</v>
      </c>
      <c r="F20" s="99">
        <v>28.42</v>
      </c>
      <c r="G20" s="99">
        <v>25.04</v>
      </c>
      <c r="H20" s="99">
        <v>3.38</v>
      </c>
      <c r="I20" s="93">
        <v>-11.93</v>
      </c>
      <c r="J20" s="93">
        <v>-7.09</v>
      </c>
      <c r="K20" s="93">
        <v>-36.47</v>
      </c>
    </row>
    <row r="21" s="68" customFormat="1" customHeight="1" spans="1:11">
      <c r="A21" s="94" t="s">
        <v>72</v>
      </c>
      <c r="B21" s="95" t="s">
        <v>73</v>
      </c>
      <c r="C21" s="93">
        <f>D21+E21</f>
        <v>32.27</v>
      </c>
      <c r="D21" s="93">
        <v>26.95</v>
      </c>
      <c r="E21" s="93">
        <v>5.32</v>
      </c>
      <c r="F21" s="99">
        <v>28.42</v>
      </c>
      <c r="G21" s="93">
        <v>25.04</v>
      </c>
      <c r="H21" s="93">
        <v>3.38</v>
      </c>
      <c r="I21" s="93">
        <v>-11.93</v>
      </c>
      <c r="J21" s="93">
        <v>-7.09</v>
      </c>
      <c r="K21" s="93">
        <v>-36.47</v>
      </c>
    </row>
    <row r="22" s="68" customFormat="1" customHeight="1" spans="1:11">
      <c r="A22" s="94" t="s">
        <v>74</v>
      </c>
      <c r="B22" s="95" t="s">
        <v>75</v>
      </c>
      <c r="C22" s="93">
        <f>D22+E22</f>
        <v>32.27</v>
      </c>
      <c r="D22" s="93">
        <v>26.95</v>
      </c>
      <c r="E22" s="93">
        <v>5.32</v>
      </c>
      <c r="F22" s="99">
        <v>28.42</v>
      </c>
      <c r="G22" s="93">
        <v>25.04</v>
      </c>
      <c r="H22" s="93">
        <v>3.38</v>
      </c>
      <c r="I22" s="93">
        <v>-11.93</v>
      </c>
      <c r="J22" s="93">
        <v>-7.09</v>
      </c>
      <c r="K22" s="93">
        <v>-36.47</v>
      </c>
    </row>
    <row r="23" s="68" customFormat="1" customHeight="1" spans="1:11">
      <c r="A23" s="94" t="s">
        <v>76</v>
      </c>
      <c r="B23" s="95" t="s">
        <v>77</v>
      </c>
      <c r="C23" s="93">
        <f t="shared" ref="C23:H23" si="2">C24+C26</f>
        <v>11.66</v>
      </c>
      <c r="D23" s="93">
        <f t="shared" si="2"/>
        <v>2.52</v>
      </c>
      <c r="E23" s="93">
        <f t="shared" si="2"/>
        <v>9.14</v>
      </c>
      <c r="F23" s="99">
        <f t="shared" si="2"/>
        <v>375.98</v>
      </c>
      <c r="G23" s="99">
        <f t="shared" si="2"/>
        <v>29.57</v>
      </c>
      <c r="H23" s="99">
        <f t="shared" si="2"/>
        <v>346.41</v>
      </c>
      <c r="I23" s="93">
        <v>3124.53</v>
      </c>
      <c r="J23" s="93">
        <v>1073.41</v>
      </c>
      <c r="K23" s="93">
        <v>360.04</v>
      </c>
    </row>
    <row r="24" s="68" customFormat="1" customHeight="1" spans="1:11">
      <c r="A24" s="94" t="s">
        <v>78</v>
      </c>
      <c r="B24" s="95" t="s">
        <v>79</v>
      </c>
      <c r="C24" s="100">
        <f t="shared" ref="C24:C33" si="3">D24+E24</f>
        <v>5</v>
      </c>
      <c r="D24" s="100"/>
      <c r="E24" s="100">
        <v>5</v>
      </c>
      <c r="F24" s="99">
        <v>15</v>
      </c>
      <c r="G24" s="93"/>
      <c r="H24" s="93">
        <v>15</v>
      </c>
      <c r="I24" s="93">
        <v>200</v>
      </c>
      <c r="J24" s="93"/>
      <c r="K24" s="93">
        <v>200</v>
      </c>
    </row>
    <row r="25" s="68" customFormat="1" customHeight="1" spans="1:11">
      <c r="A25" s="94" t="s">
        <v>80</v>
      </c>
      <c r="B25" s="95" t="s">
        <v>81</v>
      </c>
      <c r="C25" s="100">
        <f t="shared" si="3"/>
        <v>5</v>
      </c>
      <c r="D25" s="100"/>
      <c r="E25" s="100">
        <v>5</v>
      </c>
      <c r="F25" s="99">
        <v>15</v>
      </c>
      <c r="G25" s="97"/>
      <c r="H25" s="97">
        <v>15</v>
      </c>
      <c r="I25" s="93">
        <v>200</v>
      </c>
      <c r="J25" s="93"/>
      <c r="K25" s="93">
        <v>200</v>
      </c>
    </row>
    <row r="26" s="68" customFormat="1" customHeight="1" spans="1:11">
      <c r="A26" s="94" t="s">
        <v>82</v>
      </c>
      <c r="B26" s="95" t="s">
        <v>83</v>
      </c>
      <c r="C26" s="100">
        <f t="shared" si="3"/>
        <v>6.66</v>
      </c>
      <c r="D26" s="100">
        <v>2.52</v>
      </c>
      <c r="E26" s="100">
        <v>4.14</v>
      </c>
      <c r="F26" s="99">
        <v>360.98</v>
      </c>
      <c r="G26" s="97">
        <v>29.57</v>
      </c>
      <c r="H26" s="97">
        <v>331.41</v>
      </c>
      <c r="I26" s="93">
        <v>5320.12</v>
      </c>
      <c r="J26" s="93"/>
      <c r="K26" s="93">
        <v>7905.07</v>
      </c>
    </row>
    <row r="27" s="68" customFormat="1" customHeight="1" spans="1:11">
      <c r="A27" s="94" t="s">
        <v>84</v>
      </c>
      <c r="B27" s="95" t="s">
        <v>85</v>
      </c>
      <c r="C27" s="100">
        <f t="shared" si="3"/>
        <v>6.66</v>
      </c>
      <c r="D27" s="100">
        <v>2.52</v>
      </c>
      <c r="E27" s="100">
        <v>4.14</v>
      </c>
      <c r="F27" s="99">
        <v>360.98</v>
      </c>
      <c r="G27" s="97">
        <v>29.57</v>
      </c>
      <c r="H27" s="97">
        <v>331.41</v>
      </c>
      <c r="I27" s="93">
        <v>5320.12</v>
      </c>
      <c r="J27" s="93"/>
      <c r="K27" s="93">
        <v>7905.07</v>
      </c>
    </row>
    <row r="28" s="68" customFormat="1" customHeight="1" spans="1:11">
      <c r="A28" s="94" t="s">
        <v>86</v>
      </c>
      <c r="B28" s="95" t="s">
        <v>87</v>
      </c>
      <c r="C28" s="100">
        <f t="shared" si="3"/>
        <v>62.34</v>
      </c>
      <c r="D28" s="100"/>
      <c r="E28" s="100">
        <v>62.34</v>
      </c>
      <c r="F28" s="99">
        <v>122.12</v>
      </c>
      <c r="G28" s="97">
        <v>40.87</v>
      </c>
      <c r="H28" s="97">
        <v>81.25</v>
      </c>
      <c r="I28" s="93">
        <v>95.89</v>
      </c>
      <c r="J28" s="93"/>
      <c r="K28" s="93">
        <v>30.33</v>
      </c>
    </row>
    <row r="29" s="68" customFormat="1" customHeight="1" spans="1:11">
      <c r="A29" s="94" t="s">
        <v>88</v>
      </c>
      <c r="B29" s="95" t="s">
        <v>89</v>
      </c>
      <c r="C29" s="100">
        <f t="shared" si="3"/>
        <v>62.34</v>
      </c>
      <c r="D29" s="100"/>
      <c r="E29" s="100">
        <v>62.34</v>
      </c>
      <c r="F29" s="99">
        <v>122.12</v>
      </c>
      <c r="G29" s="93">
        <v>40.87</v>
      </c>
      <c r="H29" s="93">
        <v>81.25</v>
      </c>
      <c r="I29" s="93">
        <v>95.89</v>
      </c>
      <c r="J29" s="93"/>
      <c r="K29" s="93">
        <v>30.33</v>
      </c>
    </row>
    <row r="30" s="68" customFormat="1" customHeight="1" spans="1:11">
      <c r="A30" s="94" t="s">
        <v>90</v>
      </c>
      <c r="B30" s="95" t="s">
        <v>91</v>
      </c>
      <c r="C30" s="100">
        <f t="shared" si="3"/>
        <v>62.34</v>
      </c>
      <c r="D30" s="101"/>
      <c r="E30" s="101">
        <v>62.34</v>
      </c>
      <c r="F30" s="96">
        <v>122.12</v>
      </c>
      <c r="G30" s="93">
        <v>40.87</v>
      </c>
      <c r="H30" s="93">
        <v>81.25</v>
      </c>
      <c r="I30" s="93">
        <v>95.89</v>
      </c>
      <c r="J30" s="93"/>
      <c r="K30" s="93">
        <v>30.33</v>
      </c>
    </row>
    <row r="31" customFormat="1" customHeight="1" spans="1:11">
      <c r="A31" s="94" t="s">
        <v>92</v>
      </c>
      <c r="B31" s="95" t="s">
        <v>93</v>
      </c>
      <c r="C31" s="100">
        <f t="shared" si="3"/>
        <v>26.94</v>
      </c>
      <c r="D31" s="101"/>
      <c r="E31" s="101">
        <v>26.94</v>
      </c>
      <c r="F31" s="96">
        <v>30.32</v>
      </c>
      <c r="G31" s="93">
        <v>30.32</v>
      </c>
      <c r="H31" s="93"/>
      <c r="I31" s="93">
        <v>12.55</v>
      </c>
      <c r="J31" s="93"/>
      <c r="K31" s="93">
        <v>-100</v>
      </c>
    </row>
    <row r="32" customFormat="1" customHeight="1" spans="1:11">
      <c r="A32" s="94" t="s">
        <v>94</v>
      </c>
      <c r="B32" s="95" t="s">
        <v>95</v>
      </c>
      <c r="C32" s="100">
        <f t="shared" si="3"/>
        <v>26.94</v>
      </c>
      <c r="D32" s="100"/>
      <c r="E32" s="100">
        <v>26.94</v>
      </c>
      <c r="F32" s="96">
        <v>30.32</v>
      </c>
      <c r="G32" s="93">
        <v>30.32</v>
      </c>
      <c r="H32" s="93"/>
      <c r="I32" s="93">
        <v>12.55</v>
      </c>
      <c r="J32" s="93"/>
      <c r="K32" s="93">
        <v>-100</v>
      </c>
    </row>
    <row r="33" customFormat="1" customHeight="1" spans="1:11">
      <c r="A33" s="94" t="s">
        <v>96</v>
      </c>
      <c r="B33" s="95" t="s">
        <v>97</v>
      </c>
      <c r="C33" s="100">
        <f t="shared" si="3"/>
        <v>26.94</v>
      </c>
      <c r="D33" s="100"/>
      <c r="E33" s="100">
        <v>26.94</v>
      </c>
      <c r="F33" s="96">
        <v>30.32</v>
      </c>
      <c r="G33" s="102">
        <v>30.32</v>
      </c>
      <c r="H33" s="102"/>
      <c r="I33" s="93">
        <v>12.55</v>
      </c>
      <c r="J33" s="93"/>
      <c r="K33" s="93">
        <v>-100</v>
      </c>
    </row>
    <row r="34" customHeight="1" spans="1:11">
      <c r="A34" s="75"/>
      <c r="B34" s="75" t="s">
        <v>115</v>
      </c>
      <c r="C34" s="100">
        <f t="shared" ref="C34:H34" si="4">C7+C13+C20+C23+C28+C31</f>
        <v>617.05</v>
      </c>
      <c r="D34" s="100">
        <f t="shared" si="4"/>
        <v>507.47</v>
      </c>
      <c r="E34" s="100">
        <f t="shared" si="4"/>
        <v>109.58</v>
      </c>
      <c r="F34" s="100">
        <f t="shared" si="4"/>
        <v>1509.94</v>
      </c>
      <c r="G34" s="100">
        <f t="shared" si="4"/>
        <v>712.67</v>
      </c>
      <c r="H34" s="100">
        <f t="shared" si="4"/>
        <v>797.27</v>
      </c>
      <c r="I34" s="104">
        <v>144.7</v>
      </c>
      <c r="J34" s="104">
        <v>40.44</v>
      </c>
      <c r="K34" s="104">
        <v>627.57</v>
      </c>
    </row>
  </sheetData>
  <mergeCells count="5">
    <mergeCell ref="A3:K3"/>
    <mergeCell ref="A5:B5"/>
    <mergeCell ref="C5:E5"/>
    <mergeCell ref="F5:H5"/>
    <mergeCell ref="I5:K5"/>
  </mergeCells>
  <printOptions horizontalCentered="1"/>
  <pageMargins left="0.39" right="0.39" top="0.2" bottom="0.2" header="0.51" footer="0.51"/>
  <pageSetup paperSize="9" fitToHeight="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9" workbookViewId="0">
      <selection activeCell="B17" sqref="B17"/>
    </sheetView>
  </sheetViews>
  <sheetFormatPr defaultColWidth="9" defaultRowHeight="14.25" outlineLevelCol="4"/>
  <cols>
    <col min="1" max="1" width="38.3833333333333" customWidth="1"/>
    <col min="2" max="2" width="18.1333333333333" customWidth="1"/>
    <col min="3" max="3" width="22.6333333333333" customWidth="1"/>
  </cols>
  <sheetData>
    <row r="1" ht="22.5" customHeight="1" spans="1:3">
      <c r="A1" s="81" t="s">
        <v>116</v>
      </c>
      <c r="B1" s="81"/>
      <c r="C1" s="81"/>
    </row>
    <row r="2" ht="43.5" customHeight="1" spans="1:5">
      <c r="A2" s="82" t="s">
        <v>117</v>
      </c>
      <c r="B2" s="82"/>
      <c r="C2" s="82"/>
      <c r="D2" s="83"/>
      <c r="E2" s="83"/>
    </row>
    <row r="3" ht="20.25" customHeight="1" spans="3:3">
      <c r="C3" s="84" t="s">
        <v>2</v>
      </c>
    </row>
    <row r="4" ht="23.25" customHeight="1" spans="1:3">
      <c r="A4" s="85" t="s">
        <v>118</v>
      </c>
      <c r="B4" s="85" t="s">
        <v>6</v>
      </c>
      <c r="C4" s="85" t="s">
        <v>119</v>
      </c>
    </row>
    <row r="5" ht="23.25" customHeight="1" spans="1:3">
      <c r="A5" s="86" t="s">
        <v>120</v>
      </c>
      <c r="B5" s="86">
        <f>B6+B7+B8+B9+B10+B11+B12+B13+B14+B15+B16</f>
        <v>624.1</v>
      </c>
      <c r="C5" s="86"/>
    </row>
    <row r="6" ht="23.25" customHeight="1" spans="1:3">
      <c r="A6" s="86" t="s">
        <v>121</v>
      </c>
      <c r="B6" s="86">
        <v>205</v>
      </c>
      <c r="C6" s="86"/>
    </row>
    <row r="7" ht="23.25" customHeight="1" spans="1:3">
      <c r="A7" s="86" t="s">
        <v>122</v>
      </c>
      <c r="B7" s="86">
        <v>75.91</v>
      </c>
      <c r="C7" s="86"/>
    </row>
    <row r="8" ht="23.25" customHeight="1" spans="1:3">
      <c r="A8" s="86" t="s">
        <v>123</v>
      </c>
      <c r="B8" s="86">
        <v>17.08</v>
      </c>
      <c r="C8" s="86"/>
    </row>
    <row r="9" ht="23.25" customHeight="1" spans="1:3">
      <c r="A9" s="86" t="s">
        <v>124</v>
      </c>
      <c r="B9" s="86">
        <v>106.6</v>
      </c>
      <c r="C9" s="86"/>
    </row>
    <row r="10" ht="23.25" customHeight="1" spans="1:3">
      <c r="A10" s="86" t="s">
        <v>125</v>
      </c>
      <c r="B10" s="86">
        <v>75.8</v>
      </c>
      <c r="C10" s="86"/>
    </row>
    <row r="11" ht="23.25" customHeight="1" spans="1:3">
      <c r="A11" s="86" t="s">
        <v>126</v>
      </c>
      <c r="B11" s="86"/>
      <c r="C11" s="86"/>
    </row>
    <row r="12" ht="23.25" customHeight="1" spans="1:3">
      <c r="A12" s="86" t="s">
        <v>127</v>
      </c>
      <c r="B12" s="86">
        <v>22.74</v>
      </c>
      <c r="C12" s="86"/>
    </row>
    <row r="13" ht="23.25" customHeight="1" spans="1:3">
      <c r="A13" s="86" t="s">
        <v>128</v>
      </c>
      <c r="B13" s="86"/>
      <c r="C13" s="86"/>
    </row>
    <row r="14" ht="23.25" customHeight="1" spans="1:3">
      <c r="A14" s="86" t="s">
        <v>129</v>
      </c>
      <c r="B14" s="86">
        <v>0.89</v>
      </c>
      <c r="C14" s="86"/>
    </row>
    <row r="15" ht="23.25" customHeight="1" spans="1:3">
      <c r="A15" s="86" t="s">
        <v>97</v>
      </c>
      <c r="B15" s="86">
        <v>30.32</v>
      </c>
      <c r="C15" s="86"/>
    </row>
    <row r="16" ht="23.25" customHeight="1" spans="1:3">
      <c r="A16" s="86" t="s">
        <v>130</v>
      </c>
      <c r="B16" s="86">
        <v>89.76</v>
      </c>
      <c r="C16" s="86"/>
    </row>
    <row r="17" ht="23.25" customHeight="1" spans="1:3">
      <c r="A17" s="86" t="s">
        <v>131</v>
      </c>
      <c r="B17" s="86">
        <f>B18+B33+B39+B40+B42</f>
        <v>59.25</v>
      </c>
      <c r="C17" s="86"/>
    </row>
    <row r="18" ht="23.25" customHeight="1" spans="1:3">
      <c r="A18" s="86" t="s">
        <v>132</v>
      </c>
      <c r="B18" s="86">
        <v>32.45</v>
      </c>
      <c r="C18" s="86"/>
    </row>
    <row r="19" ht="23.25" customHeight="1" spans="1:3">
      <c r="A19" s="86" t="s">
        <v>133</v>
      </c>
      <c r="B19" s="86"/>
      <c r="C19" s="86"/>
    </row>
    <row r="20" ht="23.25" customHeight="1" spans="1:3">
      <c r="A20" s="86" t="s">
        <v>134</v>
      </c>
      <c r="B20" s="86"/>
      <c r="C20" s="86"/>
    </row>
    <row r="21" ht="23.25" customHeight="1" spans="1:3">
      <c r="A21" s="86" t="s">
        <v>135</v>
      </c>
      <c r="B21" s="86"/>
      <c r="C21" s="86"/>
    </row>
    <row r="22" ht="23.25" customHeight="1" spans="1:3">
      <c r="A22" s="86" t="s">
        <v>136</v>
      </c>
      <c r="B22" s="86"/>
      <c r="C22" s="86"/>
    </row>
    <row r="23" ht="23.25" customHeight="1" spans="1:3">
      <c r="A23" s="86" t="s">
        <v>137</v>
      </c>
      <c r="B23" s="86"/>
      <c r="C23" s="86"/>
    </row>
    <row r="24" ht="23.25" customHeight="1" spans="1:3">
      <c r="A24" s="86" t="s">
        <v>138</v>
      </c>
      <c r="B24" s="86"/>
      <c r="C24" s="86"/>
    </row>
    <row r="25" ht="23.25" customHeight="1" spans="1:3">
      <c r="A25" s="86" t="s">
        <v>139</v>
      </c>
      <c r="B25" s="86"/>
      <c r="C25" s="86"/>
    </row>
    <row r="26" ht="23.25" customHeight="1" spans="1:3">
      <c r="A26" s="86" t="s">
        <v>140</v>
      </c>
      <c r="B26" s="86"/>
      <c r="C26" s="86"/>
    </row>
    <row r="27" ht="23.25" customHeight="1" spans="1:3">
      <c r="A27" s="86" t="s">
        <v>141</v>
      </c>
      <c r="B27" s="86"/>
      <c r="C27" s="86"/>
    </row>
    <row r="28" ht="23.25" customHeight="1" spans="1:3">
      <c r="A28" s="86" t="s">
        <v>142</v>
      </c>
      <c r="B28" s="86"/>
      <c r="C28" s="86"/>
    </row>
    <row r="29" ht="23.25" customHeight="1" spans="1:3">
      <c r="A29" s="86" t="s">
        <v>143</v>
      </c>
      <c r="B29" s="86"/>
      <c r="C29" s="86"/>
    </row>
    <row r="30" ht="23.25" customHeight="1" spans="1:3">
      <c r="A30" s="86" t="s">
        <v>144</v>
      </c>
      <c r="B30" s="86"/>
      <c r="C30" s="86"/>
    </row>
    <row r="31" ht="23.25" customHeight="1" spans="1:3">
      <c r="A31" s="86" t="s">
        <v>145</v>
      </c>
      <c r="B31" s="86"/>
      <c r="C31" s="86"/>
    </row>
    <row r="32" ht="23.25" customHeight="1" spans="1:3">
      <c r="A32" s="86" t="s">
        <v>146</v>
      </c>
      <c r="B32" s="86"/>
      <c r="C32" s="86"/>
    </row>
    <row r="33" ht="23.25" customHeight="1" spans="1:3">
      <c r="A33" s="86" t="s">
        <v>147</v>
      </c>
      <c r="B33" s="86">
        <v>2</v>
      </c>
      <c r="C33" s="86"/>
    </row>
    <row r="34" ht="23.25" customHeight="1" spans="1:3">
      <c r="A34" s="86" t="s">
        <v>148</v>
      </c>
      <c r="B34" s="86"/>
      <c r="C34" s="86"/>
    </row>
    <row r="35" ht="23.25" customHeight="1" spans="1:3">
      <c r="A35" s="86" t="s">
        <v>149</v>
      </c>
      <c r="B35" s="86"/>
      <c r="C35" s="86"/>
    </row>
    <row r="36" ht="23.25" customHeight="1" spans="1:3">
      <c r="A36" s="86" t="s">
        <v>150</v>
      </c>
      <c r="B36" s="86"/>
      <c r="C36" s="86"/>
    </row>
    <row r="37" ht="23.25" customHeight="1" spans="1:3">
      <c r="A37" s="86" t="s">
        <v>151</v>
      </c>
      <c r="B37" s="86"/>
      <c r="C37" s="86"/>
    </row>
    <row r="38" ht="23.25" customHeight="1" spans="1:3">
      <c r="A38" s="86" t="s">
        <v>152</v>
      </c>
      <c r="B38" s="86"/>
      <c r="C38" s="86"/>
    </row>
    <row r="39" ht="23.25" customHeight="1" spans="1:3">
      <c r="A39" s="86" t="s">
        <v>153</v>
      </c>
      <c r="B39" s="86">
        <v>3.62</v>
      </c>
      <c r="C39" s="86"/>
    </row>
    <row r="40" ht="23.25" customHeight="1" spans="1:3">
      <c r="A40" s="86" t="s">
        <v>154</v>
      </c>
      <c r="B40" s="86">
        <v>7.17</v>
      </c>
      <c r="C40" s="86"/>
    </row>
    <row r="41" ht="23.25" customHeight="1" spans="1:3">
      <c r="A41" s="86" t="s">
        <v>155</v>
      </c>
      <c r="B41" s="86"/>
      <c r="C41" s="86"/>
    </row>
    <row r="42" ht="23.25" customHeight="1" spans="1:3">
      <c r="A42" s="86" t="s">
        <v>156</v>
      </c>
      <c r="B42" s="86">
        <v>14.01</v>
      </c>
      <c r="C42" s="86"/>
    </row>
    <row r="43" ht="23.25" customHeight="1" spans="1:3">
      <c r="A43" s="86" t="s">
        <v>157</v>
      </c>
      <c r="B43" s="86"/>
      <c r="C43" s="86"/>
    </row>
    <row r="44" ht="23.25" customHeight="1" spans="1:3">
      <c r="A44" s="87" t="s">
        <v>158</v>
      </c>
      <c r="B44" s="86"/>
      <c r="C44" s="86"/>
    </row>
    <row r="45" ht="23.25" customHeight="1" spans="1:3">
      <c r="A45" s="86" t="s">
        <v>159</v>
      </c>
      <c r="B45" s="86">
        <v>29.32</v>
      </c>
      <c r="C45" s="86"/>
    </row>
    <row r="46" ht="23.25" customHeight="1" spans="1:3">
      <c r="A46" s="86" t="s">
        <v>160</v>
      </c>
      <c r="B46" s="86"/>
      <c r="C46" s="86"/>
    </row>
    <row r="47" ht="23.25" customHeight="1" spans="1:3">
      <c r="A47" s="86" t="s">
        <v>161</v>
      </c>
      <c r="B47" s="86"/>
      <c r="C47" s="86"/>
    </row>
    <row r="48" ht="23.25" customHeight="1" spans="1:3">
      <c r="A48" s="86" t="s">
        <v>162</v>
      </c>
      <c r="B48" s="86"/>
      <c r="C48" s="86"/>
    </row>
    <row r="49" ht="23.25" customHeight="1" spans="1:3">
      <c r="A49" s="86" t="s">
        <v>163</v>
      </c>
      <c r="B49" s="86"/>
      <c r="C49" s="86"/>
    </row>
    <row r="50" ht="23.25" customHeight="1" spans="1:3">
      <c r="A50" s="86" t="s">
        <v>164</v>
      </c>
      <c r="B50" s="86">
        <v>29.32</v>
      </c>
      <c r="C50" s="86"/>
    </row>
    <row r="51" ht="23.25" customHeight="1" spans="1:3">
      <c r="A51" s="86" t="s">
        <v>165</v>
      </c>
      <c r="B51" s="86"/>
      <c r="C51" s="86"/>
    </row>
    <row r="52" ht="23.25" customHeight="1" spans="1:3">
      <c r="A52" s="86" t="s">
        <v>166</v>
      </c>
      <c r="B52" s="86"/>
      <c r="C52" s="86"/>
    </row>
    <row r="53" ht="23.25" customHeight="1" spans="1:3">
      <c r="A53" s="86" t="s">
        <v>167</v>
      </c>
      <c r="B53" s="86"/>
      <c r="C53" s="86"/>
    </row>
    <row r="54" ht="23.25" customHeight="1" spans="1:3">
      <c r="A54" s="86" t="s">
        <v>168</v>
      </c>
      <c r="B54" s="86"/>
      <c r="C54" s="86"/>
    </row>
    <row r="55" ht="23.25" customHeight="1" spans="1:3">
      <c r="A55" s="86" t="s">
        <v>169</v>
      </c>
      <c r="B55" s="86"/>
      <c r="C55" s="86"/>
    </row>
    <row r="56" ht="23.25" customHeight="1" spans="1:3">
      <c r="A56" s="86" t="s">
        <v>170</v>
      </c>
      <c r="B56" s="86"/>
      <c r="C56" s="86"/>
    </row>
    <row r="57" ht="23.25" customHeight="1" spans="1:3">
      <c r="A57" s="85" t="s">
        <v>114</v>
      </c>
      <c r="B57" s="86">
        <f>B5+B17+B45</f>
        <v>712.67</v>
      </c>
      <c r="C57" s="86"/>
    </row>
  </sheetData>
  <mergeCells count="1">
    <mergeCell ref="A2:C2"/>
  </mergeCells>
  <printOptions horizontalCentered="1"/>
  <pageMargins left="0.59" right="0.59" top="0.79" bottom="0.59" header="0.51" footer="0.51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3" workbookViewId="0">
      <selection activeCell="A7" sqref="A7:A17"/>
    </sheetView>
  </sheetViews>
  <sheetFormatPr defaultColWidth="6.875" defaultRowHeight="11.25"/>
  <cols>
    <col min="1" max="1" width="18.1333333333333" style="69" customWidth="1"/>
    <col min="2" max="2" width="15.3833333333333" style="69" customWidth="1"/>
    <col min="3" max="11" width="9.88333333333333" style="69" customWidth="1"/>
    <col min="12" max="16384" width="6.88333333333333" style="69" customWidth="1"/>
  </cols>
  <sheetData>
    <row r="1" ht="16.5" customHeight="1" spans="1:11">
      <c r="A1" s="70" t="s">
        <v>171</v>
      </c>
      <c r="B1" s="71"/>
      <c r="C1" s="71"/>
      <c r="D1" s="71"/>
      <c r="E1" s="71"/>
      <c r="F1" s="71"/>
      <c r="G1" s="71"/>
      <c r="H1" s="71"/>
      <c r="I1" s="71"/>
      <c r="J1" s="77"/>
      <c r="K1" s="77"/>
    </row>
    <row r="2" ht="16.5" customHeight="1" spans="1:11">
      <c r="A2" s="71"/>
      <c r="B2" s="71"/>
      <c r="C2" s="71"/>
      <c r="D2" s="71"/>
      <c r="E2" s="71"/>
      <c r="F2" s="71"/>
      <c r="G2" s="71"/>
      <c r="H2" s="71"/>
      <c r="I2" s="71"/>
      <c r="J2" s="77"/>
      <c r="K2" s="77"/>
    </row>
    <row r="3" ht="29.25" customHeight="1" spans="1:11">
      <c r="A3" s="72" t="s">
        <v>172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ht="26.25" customHeight="1" spans="1:11">
      <c r="A4" s="50"/>
      <c r="B4" s="50"/>
      <c r="C4" s="50"/>
      <c r="D4" s="50"/>
      <c r="E4" s="50"/>
      <c r="F4" s="50"/>
      <c r="G4" s="50"/>
      <c r="H4" s="50"/>
      <c r="I4" s="50"/>
      <c r="J4" s="78" t="s">
        <v>2</v>
      </c>
      <c r="K4" s="78"/>
    </row>
    <row r="5" ht="26.25" customHeight="1" spans="1:11">
      <c r="A5" s="73" t="s">
        <v>39</v>
      </c>
      <c r="B5" s="73"/>
      <c r="C5" s="73" t="s">
        <v>111</v>
      </c>
      <c r="D5" s="73"/>
      <c r="E5" s="73"/>
      <c r="F5" s="73" t="s">
        <v>112</v>
      </c>
      <c r="G5" s="73"/>
      <c r="H5" s="73"/>
      <c r="I5" s="73" t="s">
        <v>173</v>
      </c>
      <c r="J5" s="73"/>
      <c r="K5" s="73"/>
    </row>
    <row r="6" s="68" customFormat="1" ht="27.75" customHeight="1" spans="1:11">
      <c r="A6" s="73" t="s">
        <v>44</v>
      </c>
      <c r="B6" s="73" t="s">
        <v>45</v>
      </c>
      <c r="C6" s="73" t="s">
        <v>114</v>
      </c>
      <c r="D6" s="73" t="s">
        <v>101</v>
      </c>
      <c r="E6" s="73" t="s">
        <v>102</v>
      </c>
      <c r="F6" s="73" t="s">
        <v>114</v>
      </c>
      <c r="G6" s="73" t="s">
        <v>101</v>
      </c>
      <c r="H6" s="73" t="s">
        <v>102</v>
      </c>
      <c r="I6" s="73" t="s">
        <v>114</v>
      </c>
      <c r="J6" s="73" t="s">
        <v>101</v>
      </c>
      <c r="K6" s="73" t="s">
        <v>102</v>
      </c>
    </row>
    <row r="7" s="68" customFormat="1" ht="30" customHeight="1" spans="1:11">
      <c r="A7" s="74"/>
      <c r="B7" s="75"/>
      <c r="C7" s="75"/>
      <c r="D7" s="75"/>
      <c r="E7" s="75"/>
      <c r="F7" s="75"/>
      <c r="G7" s="75"/>
      <c r="H7" s="75"/>
      <c r="I7" s="75"/>
      <c r="J7" s="79"/>
      <c r="K7" s="79"/>
    </row>
    <row r="8" s="68" customFormat="1" ht="30" customHeight="1" spans="1:11">
      <c r="A8" s="74"/>
      <c r="B8" s="75"/>
      <c r="C8" s="75"/>
      <c r="D8" s="75"/>
      <c r="E8" s="75"/>
      <c r="F8" s="75"/>
      <c r="G8" s="75"/>
      <c r="H8" s="75"/>
      <c r="I8" s="75"/>
      <c r="J8" s="79"/>
      <c r="K8" s="79"/>
    </row>
    <row r="9" s="68" customFormat="1" ht="30" customHeight="1" spans="1:11">
      <c r="A9" s="74"/>
      <c r="B9" s="75"/>
      <c r="C9" s="75"/>
      <c r="D9" s="75"/>
      <c r="E9" s="75"/>
      <c r="F9" s="75"/>
      <c r="G9" s="75"/>
      <c r="H9" s="75"/>
      <c r="I9" s="75"/>
      <c r="J9" s="79"/>
      <c r="K9" s="79"/>
    </row>
    <row r="10" s="68" customFormat="1" ht="30" customHeight="1" spans="1:11">
      <c r="A10" s="74"/>
      <c r="B10" s="75"/>
      <c r="C10" s="75"/>
      <c r="D10" s="75"/>
      <c r="E10" s="75"/>
      <c r="F10" s="75"/>
      <c r="G10" s="75"/>
      <c r="H10" s="75"/>
      <c r="I10" s="75"/>
      <c r="J10" s="79"/>
      <c r="K10" s="79"/>
    </row>
    <row r="11" customFormat="1" ht="30" customHeight="1" spans="1:11">
      <c r="A11" s="74"/>
      <c r="B11" s="76"/>
      <c r="C11" s="76"/>
      <c r="D11" s="76"/>
      <c r="E11" s="76"/>
      <c r="F11" s="76"/>
      <c r="G11" s="76"/>
      <c r="H11" s="76"/>
      <c r="I11" s="76"/>
      <c r="J11" s="80"/>
      <c r="K11" s="80"/>
    </row>
    <row r="12" customFormat="1" ht="30" customHeight="1" spans="1:11">
      <c r="A12" s="74"/>
      <c r="B12" s="60"/>
      <c r="C12" s="60"/>
      <c r="D12" s="60"/>
      <c r="E12" s="60"/>
      <c r="F12" s="60"/>
      <c r="G12" s="60"/>
      <c r="H12" s="60"/>
      <c r="I12" s="60"/>
      <c r="J12" s="60"/>
      <c r="K12" s="60"/>
    </row>
    <row r="13" customFormat="1" ht="30" customHeight="1" spans="1:11">
      <c r="A13" s="74"/>
      <c r="B13" s="75"/>
      <c r="C13" s="75"/>
      <c r="D13" s="75"/>
      <c r="E13" s="75"/>
      <c r="F13" s="75"/>
      <c r="G13" s="75"/>
      <c r="H13" s="75"/>
      <c r="I13" s="75"/>
      <c r="J13" s="60"/>
      <c r="K13" s="60"/>
    </row>
    <row r="14" customFormat="1" ht="30" customHeight="1" spans="1:11">
      <c r="A14" s="74"/>
      <c r="B14" s="60"/>
      <c r="C14" s="60"/>
      <c r="D14" s="60"/>
      <c r="E14" s="60"/>
      <c r="F14" s="60"/>
      <c r="G14" s="60"/>
      <c r="H14" s="60"/>
      <c r="I14" s="75"/>
      <c r="J14" s="60"/>
      <c r="K14" s="60"/>
    </row>
    <row r="15" customFormat="1" ht="30" customHeight="1" spans="1:11">
      <c r="A15" s="74"/>
      <c r="B15" s="75"/>
      <c r="C15" s="75"/>
      <c r="D15" s="75"/>
      <c r="E15" s="75"/>
      <c r="F15" s="75"/>
      <c r="G15" s="75"/>
      <c r="H15" s="75"/>
      <c r="I15" s="75"/>
      <c r="J15" s="60"/>
      <c r="K15" s="60"/>
    </row>
    <row r="16" ht="30" customHeight="1" spans="1:11">
      <c r="A16" s="74"/>
      <c r="B16" s="75"/>
      <c r="C16" s="75"/>
      <c r="D16" s="75"/>
      <c r="E16" s="75"/>
      <c r="F16" s="75"/>
      <c r="G16" s="75"/>
      <c r="H16" s="75"/>
      <c r="I16" s="75"/>
      <c r="J16" s="60"/>
      <c r="K16" s="60"/>
    </row>
    <row r="17" ht="30" customHeight="1" spans="1:11">
      <c r="A17" s="74"/>
      <c r="B17" s="75"/>
      <c r="C17" s="75"/>
      <c r="D17" s="75"/>
      <c r="E17" s="75"/>
      <c r="F17" s="75"/>
      <c r="G17" s="75"/>
      <c r="H17" s="75"/>
      <c r="I17" s="75"/>
      <c r="J17" s="60"/>
      <c r="K17" s="60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" right="0.59" top="0.79" bottom="0.59" header="0.51" footer="0.51"/>
  <pageSetup paperSize="9" fitToHeight="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0" sqref="B10"/>
    </sheetView>
  </sheetViews>
  <sheetFormatPr defaultColWidth="9" defaultRowHeight="14.25" outlineLevelCol="1"/>
  <cols>
    <col min="1" max="1" width="56.8833333333333" customWidth="1"/>
    <col min="2" max="2" width="60.3833333333333" style="49" customWidth="1"/>
  </cols>
  <sheetData>
    <row r="1" ht="23.25" customHeight="1" spans="1:1">
      <c r="A1" s="50" t="s">
        <v>174</v>
      </c>
    </row>
    <row r="2" ht="19.5" customHeight="1" spans="1:1">
      <c r="A2" s="51"/>
    </row>
    <row r="3" ht="30" customHeight="1" spans="1:2">
      <c r="A3" s="52" t="s">
        <v>175</v>
      </c>
      <c r="B3" s="53"/>
    </row>
    <row r="4" ht="16.5" customHeight="1" spans="1:2">
      <c r="A4" s="54"/>
      <c r="B4" s="55" t="s">
        <v>2</v>
      </c>
    </row>
    <row r="5" ht="38.25" customHeight="1" spans="1:2">
      <c r="A5" s="56" t="s">
        <v>5</v>
      </c>
      <c r="B5" s="57" t="s">
        <v>112</v>
      </c>
    </row>
    <row r="6" ht="38.25" customHeight="1" spans="1:2">
      <c r="A6" s="58" t="s">
        <v>176</v>
      </c>
      <c r="B6" s="59">
        <v>22</v>
      </c>
    </row>
    <row r="7" ht="38.25" customHeight="1" spans="1:2">
      <c r="A7" s="60" t="s">
        <v>177</v>
      </c>
      <c r="B7" s="59">
        <v>0</v>
      </c>
    </row>
    <row r="8" ht="38.25" customHeight="1" spans="1:2">
      <c r="A8" s="60" t="s">
        <v>178</v>
      </c>
      <c r="B8" s="59">
        <v>2</v>
      </c>
    </row>
    <row r="9" ht="38.25" customHeight="1" spans="1:2">
      <c r="A9" s="61" t="s">
        <v>179</v>
      </c>
      <c r="B9" s="62">
        <v>20</v>
      </c>
    </row>
    <row r="10" ht="38.25" customHeight="1" spans="1:2">
      <c r="A10" s="63" t="s">
        <v>180</v>
      </c>
      <c r="B10" s="62">
        <v>20</v>
      </c>
    </row>
    <row r="11" ht="38.25" customHeight="1" spans="1:2">
      <c r="A11" s="64" t="s">
        <v>181</v>
      </c>
      <c r="B11" s="65">
        <v>0</v>
      </c>
    </row>
    <row r="12" ht="91.5" customHeight="1" spans="1:2">
      <c r="A12" s="66" t="s">
        <v>182</v>
      </c>
      <c r="B12" s="67"/>
    </row>
  </sheetData>
  <mergeCells count="2">
    <mergeCell ref="A3:B3"/>
    <mergeCell ref="A12:B12"/>
  </mergeCells>
  <printOptions horizontalCentered="1"/>
  <pageMargins left="0.59" right="0.59" top="0.79" bottom="0.59" header="0.51" footer="0.51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topLeftCell="A7" workbookViewId="0">
      <selection activeCell="A7" sqref="A7"/>
    </sheetView>
  </sheetViews>
  <sheetFormatPr defaultColWidth="9" defaultRowHeight="23" customHeight="1"/>
  <cols>
    <col min="1" max="1" width="37.1333333333333" customWidth="1"/>
    <col min="2" max="4" width="8.75833333333333" customWidth="1"/>
    <col min="6" max="7" width="10.3833333333333" style="26" customWidth="1"/>
  </cols>
  <sheetData>
    <row r="1" ht="22.5" customHeight="1" spans="1:14">
      <c r="A1" s="1" t="s">
        <v>183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43"/>
    </row>
    <row r="2" ht="22.5" customHeight="1" spans="1:14">
      <c r="A2" s="30" t="s">
        <v>184</v>
      </c>
      <c r="B2" s="30"/>
      <c r="C2" s="30"/>
      <c r="D2" s="30"/>
      <c r="E2" s="30"/>
      <c r="F2" s="31"/>
      <c r="G2" s="31"/>
      <c r="H2" s="30"/>
      <c r="I2" s="30"/>
      <c r="J2" s="30"/>
      <c r="K2" s="30"/>
      <c r="L2" s="30"/>
      <c r="M2" s="30"/>
      <c r="N2" s="30"/>
    </row>
    <row r="3" ht="22.5" customHeight="1" spans="1:14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2.5" customHeight="1" spans="1:14">
      <c r="A4" s="7" t="s">
        <v>185</v>
      </c>
      <c r="B4" s="33" t="s">
        <v>186</v>
      </c>
      <c r="C4" s="33" t="s">
        <v>187</v>
      </c>
      <c r="D4" s="33" t="s">
        <v>188</v>
      </c>
      <c r="E4" s="8" t="s">
        <v>189</v>
      </c>
      <c r="F4" s="8"/>
      <c r="G4" s="8"/>
      <c r="H4" s="8"/>
      <c r="I4" s="8"/>
      <c r="J4" s="8"/>
      <c r="K4" s="8"/>
      <c r="L4" s="8"/>
      <c r="M4" s="8"/>
      <c r="N4" s="44" t="s">
        <v>190</v>
      </c>
    </row>
    <row r="5" ht="22.5" customHeight="1" spans="1:14">
      <c r="A5" s="9"/>
      <c r="B5" s="33"/>
      <c r="C5" s="33"/>
      <c r="D5" s="33"/>
      <c r="E5" s="10" t="s">
        <v>191</v>
      </c>
      <c r="F5" s="8" t="s">
        <v>40</v>
      </c>
      <c r="G5" s="8"/>
      <c r="H5" s="8"/>
      <c r="I5" s="8"/>
      <c r="J5" s="45"/>
      <c r="K5" s="45"/>
      <c r="L5" s="23" t="s">
        <v>192</v>
      </c>
      <c r="M5" s="23" t="s">
        <v>193</v>
      </c>
      <c r="N5" s="46"/>
    </row>
    <row r="6" ht="22.5" customHeight="1" spans="1:14">
      <c r="A6" s="13"/>
      <c r="B6" s="33"/>
      <c r="C6" s="33"/>
      <c r="D6" s="33"/>
      <c r="E6" s="10"/>
      <c r="F6" s="34" t="s">
        <v>194</v>
      </c>
      <c r="G6" s="10" t="s">
        <v>195</v>
      </c>
      <c r="H6" s="10" t="s">
        <v>196</v>
      </c>
      <c r="I6" s="10" t="s">
        <v>197</v>
      </c>
      <c r="J6" s="10" t="s">
        <v>198</v>
      </c>
      <c r="K6" s="24" t="s">
        <v>199</v>
      </c>
      <c r="L6" s="25"/>
      <c r="M6" s="25"/>
      <c r="N6" s="47"/>
    </row>
    <row r="7" ht="22.5" customHeight="1" spans="1:14">
      <c r="A7" s="35" t="s">
        <v>200</v>
      </c>
      <c r="B7" s="36" t="s">
        <v>201</v>
      </c>
      <c r="C7" s="37" t="s">
        <v>202</v>
      </c>
      <c r="D7" s="38">
        <v>1</v>
      </c>
      <c r="E7" s="10"/>
      <c r="F7" s="39">
        <v>0.12</v>
      </c>
      <c r="G7" s="39">
        <v>0.12</v>
      </c>
      <c r="H7" s="10"/>
      <c r="I7" s="10"/>
      <c r="J7" s="10"/>
      <c r="K7" s="24"/>
      <c r="L7" s="25"/>
      <c r="M7" s="25"/>
      <c r="N7" s="47"/>
    </row>
    <row r="8" ht="22.5" customHeight="1" spans="1:14">
      <c r="A8" s="35" t="s">
        <v>203</v>
      </c>
      <c r="B8" s="36" t="s">
        <v>204</v>
      </c>
      <c r="C8" s="37" t="s">
        <v>205</v>
      </c>
      <c r="D8" s="38">
        <v>1</v>
      </c>
      <c r="E8" s="10"/>
      <c r="F8" s="39">
        <v>1.1</v>
      </c>
      <c r="G8" s="39">
        <v>1.1</v>
      </c>
      <c r="H8" s="10"/>
      <c r="I8" s="10"/>
      <c r="J8" s="10"/>
      <c r="K8" s="24"/>
      <c r="L8" s="25"/>
      <c r="M8" s="25"/>
      <c r="N8" s="47"/>
    </row>
    <row r="9" ht="22.5" customHeight="1" spans="1:14">
      <c r="A9" s="35" t="s">
        <v>203</v>
      </c>
      <c r="B9" s="36" t="s">
        <v>206</v>
      </c>
      <c r="C9" s="37" t="s">
        <v>207</v>
      </c>
      <c r="D9" s="38">
        <v>1</v>
      </c>
      <c r="E9" s="10"/>
      <c r="F9" s="39">
        <v>0.86</v>
      </c>
      <c r="G9" s="39">
        <v>0.86</v>
      </c>
      <c r="H9" s="10"/>
      <c r="I9" s="10"/>
      <c r="J9" s="10"/>
      <c r="K9" s="24"/>
      <c r="L9" s="25"/>
      <c r="M9" s="25"/>
      <c r="N9" s="47"/>
    </row>
    <row r="10" ht="22.5" customHeight="1" spans="1:14">
      <c r="A10" s="35" t="s">
        <v>200</v>
      </c>
      <c r="B10" s="36" t="s">
        <v>208</v>
      </c>
      <c r="C10" s="37" t="s">
        <v>209</v>
      </c>
      <c r="D10" s="38">
        <v>1</v>
      </c>
      <c r="E10" s="10"/>
      <c r="F10" s="39">
        <v>0.05</v>
      </c>
      <c r="G10" s="39">
        <v>0.05</v>
      </c>
      <c r="H10" s="10"/>
      <c r="I10" s="10"/>
      <c r="J10" s="10"/>
      <c r="K10" s="24"/>
      <c r="L10" s="25"/>
      <c r="M10" s="25"/>
      <c r="N10" s="47"/>
    </row>
    <row r="11" ht="22.5" customHeight="1" spans="1:14">
      <c r="A11" s="35" t="s">
        <v>210</v>
      </c>
      <c r="B11" s="36" t="s">
        <v>211</v>
      </c>
      <c r="C11" s="37" t="s">
        <v>205</v>
      </c>
      <c r="D11" s="38">
        <v>1</v>
      </c>
      <c r="E11" s="10"/>
      <c r="F11" s="39">
        <v>0.55</v>
      </c>
      <c r="G11" s="39">
        <v>0.55</v>
      </c>
      <c r="H11" s="10"/>
      <c r="I11" s="10"/>
      <c r="J11" s="10"/>
      <c r="K11" s="24"/>
      <c r="L11" s="25"/>
      <c r="M11" s="25"/>
      <c r="N11" s="47"/>
    </row>
    <row r="12" ht="22.5" customHeight="1" spans="1:14">
      <c r="A12" s="35" t="s">
        <v>210</v>
      </c>
      <c r="B12" s="36" t="s">
        <v>212</v>
      </c>
      <c r="C12" s="37" t="s">
        <v>205</v>
      </c>
      <c r="D12" s="38">
        <v>1</v>
      </c>
      <c r="E12" s="10"/>
      <c r="F12" s="39">
        <v>0.4</v>
      </c>
      <c r="G12" s="39">
        <v>0.4</v>
      </c>
      <c r="H12" s="10"/>
      <c r="I12" s="10"/>
      <c r="J12" s="10"/>
      <c r="K12" s="24"/>
      <c r="L12" s="25"/>
      <c r="M12" s="25"/>
      <c r="N12" s="47"/>
    </row>
    <row r="13" ht="22.5" customHeight="1" spans="1:14">
      <c r="A13" s="35" t="s">
        <v>200</v>
      </c>
      <c r="B13" s="36" t="s">
        <v>213</v>
      </c>
      <c r="C13" s="37" t="s">
        <v>209</v>
      </c>
      <c r="D13" s="38">
        <v>5</v>
      </c>
      <c r="E13" s="10"/>
      <c r="F13" s="39">
        <v>0.24</v>
      </c>
      <c r="G13" s="39">
        <v>0.24</v>
      </c>
      <c r="H13" s="10"/>
      <c r="I13" s="10"/>
      <c r="J13" s="10"/>
      <c r="K13" s="24"/>
      <c r="L13" s="25"/>
      <c r="M13" s="25"/>
      <c r="N13" s="47"/>
    </row>
    <row r="14" ht="22.5" customHeight="1" spans="1:14">
      <c r="A14" s="35" t="s">
        <v>200</v>
      </c>
      <c r="B14" s="36" t="s">
        <v>214</v>
      </c>
      <c r="C14" s="37" t="s">
        <v>215</v>
      </c>
      <c r="D14" s="38">
        <v>5</v>
      </c>
      <c r="E14" s="10"/>
      <c r="F14" s="39">
        <v>0.28</v>
      </c>
      <c r="G14" s="39">
        <v>0.28</v>
      </c>
      <c r="H14" s="10"/>
      <c r="I14" s="10"/>
      <c r="J14" s="10"/>
      <c r="K14" s="24"/>
      <c r="L14" s="25"/>
      <c r="M14" s="25"/>
      <c r="N14" s="47"/>
    </row>
    <row r="15" ht="22.5" customHeight="1" spans="1:14">
      <c r="A15" s="35" t="s">
        <v>216</v>
      </c>
      <c r="B15" s="36" t="s">
        <v>217</v>
      </c>
      <c r="C15" s="37" t="s">
        <v>205</v>
      </c>
      <c r="D15" s="38">
        <v>1</v>
      </c>
      <c r="E15" s="10"/>
      <c r="F15" s="39">
        <v>0.25</v>
      </c>
      <c r="G15" s="39">
        <v>0.25</v>
      </c>
      <c r="H15" s="10"/>
      <c r="I15" s="10"/>
      <c r="J15" s="10"/>
      <c r="K15" s="24"/>
      <c r="L15" s="25"/>
      <c r="M15" s="25"/>
      <c r="N15" s="47"/>
    </row>
    <row r="16" ht="22.5" customHeight="1" spans="1:14">
      <c r="A16" s="35" t="s">
        <v>200</v>
      </c>
      <c r="B16" s="36" t="s">
        <v>218</v>
      </c>
      <c r="C16" s="37" t="s">
        <v>202</v>
      </c>
      <c r="D16" s="38">
        <v>4</v>
      </c>
      <c r="E16" s="10"/>
      <c r="F16" s="39">
        <v>0.24</v>
      </c>
      <c r="G16" s="39">
        <v>0.24</v>
      </c>
      <c r="H16" s="10"/>
      <c r="I16" s="10"/>
      <c r="J16" s="10"/>
      <c r="K16" s="24"/>
      <c r="L16" s="25"/>
      <c r="M16" s="25"/>
      <c r="N16" s="47"/>
    </row>
    <row r="17" ht="22.5" customHeight="1" spans="1:14">
      <c r="A17" s="35" t="s">
        <v>219</v>
      </c>
      <c r="B17" s="36" t="s">
        <v>220</v>
      </c>
      <c r="C17" s="37" t="s">
        <v>205</v>
      </c>
      <c r="D17" s="38">
        <v>1</v>
      </c>
      <c r="E17" s="10"/>
      <c r="F17" s="39">
        <v>0.09</v>
      </c>
      <c r="G17" s="39">
        <v>0.09</v>
      </c>
      <c r="H17" s="10"/>
      <c r="I17" s="10"/>
      <c r="J17" s="10"/>
      <c r="K17" s="24"/>
      <c r="L17" s="25"/>
      <c r="M17" s="25"/>
      <c r="N17" s="47"/>
    </row>
    <row r="18" ht="22.5" customHeight="1" spans="1:14">
      <c r="A18" s="35" t="s">
        <v>200</v>
      </c>
      <c r="B18" s="36" t="s">
        <v>221</v>
      </c>
      <c r="C18" s="37"/>
      <c r="D18" s="38">
        <v>10</v>
      </c>
      <c r="E18" s="10"/>
      <c r="F18" s="39">
        <v>0.36</v>
      </c>
      <c r="G18" s="39">
        <v>0.36</v>
      </c>
      <c r="H18" s="10"/>
      <c r="I18" s="10"/>
      <c r="J18" s="10"/>
      <c r="K18" s="24"/>
      <c r="L18" s="25"/>
      <c r="M18" s="25"/>
      <c r="N18" s="47"/>
    </row>
    <row r="19" ht="22.5" customHeight="1" spans="1:14">
      <c r="A19" s="35" t="s">
        <v>200</v>
      </c>
      <c r="B19" s="36" t="s">
        <v>222</v>
      </c>
      <c r="C19" s="37" t="s">
        <v>209</v>
      </c>
      <c r="D19" s="38">
        <v>1</v>
      </c>
      <c r="E19" s="10"/>
      <c r="F19" s="39">
        <v>0.09</v>
      </c>
      <c r="G19" s="39">
        <v>0.09</v>
      </c>
      <c r="H19" s="10"/>
      <c r="I19" s="10"/>
      <c r="J19" s="10"/>
      <c r="K19" s="24"/>
      <c r="L19" s="25"/>
      <c r="M19" s="25"/>
      <c r="N19" s="47"/>
    </row>
    <row r="20" ht="22.5" customHeight="1" spans="1:14">
      <c r="A20" s="35" t="s">
        <v>203</v>
      </c>
      <c r="B20" s="36" t="s">
        <v>223</v>
      </c>
      <c r="C20" s="37" t="s">
        <v>209</v>
      </c>
      <c r="D20" s="38">
        <v>3</v>
      </c>
      <c r="E20" s="10"/>
      <c r="F20" s="39">
        <v>0.11</v>
      </c>
      <c r="G20" s="39">
        <v>0.11</v>
      </c>
      <c r="H20" s="10"/>
      <c r="I20" s="10"/>
      <c r="J20" s="10"/>
      <c r="K20" s="24"/>
      <c r="L20" s="25"/>
      <c r="M20" s="25"/>
      <c r="N20" s="47"/>
    </row>
    <row r="21" ht="22.5" customHeight="1" spans="1:14">
      <c r="A21" s="35" t="s">
        <v>224</v>
      </c>
      <c r="B21" s="36" t="s">
        <v>225</v>
      </c>
      <c r="C21" s="37" t="s">
        <v>205</v>
      </c>
      <c r="D21" s="38">
        <v>3</v>
      </c>
      <c r="E21" s="10"/>
      <c r="F21" s="39">
        <v>0.7</v>
      </c>
      <c r="G21" s="39">
        <v>0.7</v>
      </c>
      <c r="H21" s="10"/>
      <c r="I21" s="10"/>
      <c r="J21" s="10"/>
      <c r="K21" s="24"/>
      <c r="L21" s="25"/>
      <c r="M21" s="25"/>
      <c r="N21" s="47"/>
    </row>
    <row r="22" ht="22.5" customHeight="1" spans="1:14">
      <c r="A22" s="35" t="s">
        <v>200</v>
      </c>
      <c r="B22" s="36" t="s">
        <v>226</v>
      </c>
      <c r="C22" s="37" t="s">
        <v>202</v>
      </c>
      <c r="D22" s="38">
        <v>3</v>
      </c>
      <c r="E22" s="40"/>
      <c r="F22" s="39">
        <v>0.3</v>
      </c>
      <c r="G22" s="39">
        <v>0.3</v>
      </c>
      <c r="H22" s="40"/>
      <c r="I22" s="40"/>
      <c r="J22" s="40"/>
      <c r="K22" s="40"/>
      <c r="L22" s="40"/>
      <c r="M22" s="40"/>
      <c r="N22" s="40"/>
    </row>
    <row r="23" ht="22.5" customHeight="1" spans="1:14">
      <c r="A23" s="35" t="s">
        <v>227</v>
      </c>
      <c r="B23" s="36" t="s">
        <v>228</v>
      </c>
      <c r="C23" s="37" t="s">
        <v>205</v>
      </c>
      <c r="D23" s="38">
        <v>2</v>
      </c>
      <c r="E23" s="41"/>
      <c r="F23" s="39">
        <v>0.6</v>
      </c>
      <c r="G23" s="39">
        <v>0.6</v>
      </c>
      <c r="H23" s="41"/>
      <c r="I23" s="41"/>
      <c r="J23" s="41"/>
      <c r="K23" s="41"/>
      <c r="L23" s="41"/>
      <c r="M23" s="41"/>
      <c r="N23" s="48"/>
    </row>
    <row r="24" ht="22.5" customHeight="1" spans="1:14">
      <c r="A24" s="35" t="s">
        <v>200</v>
      </c>
      <c r="B24" s="36" t="s">
        <v>229</v>
      </c>
      <c r="C24" s="37" t="s">
        <v>209</v>
      </c>
      <c r="D24" s="38">
        <v>2</v>
      </c>
      <c r="E24" s="41"/>
      <c r="F24" s="39">
        <v>0.17</v>
      </c>
      <c r="G24" s="39">
        <v>0.17</v>
      </c>
      <c r="H24" s="41"/>
      <c r="I24" s="41"/>
      <c r="J24" s="41"/>
      <c r="K24" s="41"/>
      <c r="L24" s="41"/>
      <c r="M24" s="41"/>
      <c r="N24" s="48"/>
    </row>
    <row r="25" ht="22.5" customHeight="1" spans="1:14">
      <c r="A25" s="35" t="s">
        <v>200</v>
      </c>
      <c r="B25" s="36" t="s">
        <v>230</v>
      </c>
      <c r="C25" s="37" t="s">
        <v>209</v>
      </c>
      <c r="D25" s="38">
        <v>3</v>
      </c>
      <c r="E25" s="41"/>
      <c r="F25" s="39">
        <v>0.09</v>
      </c>
      <c r="G25" s="39">
        <v>0.09</v>
      </c>
      <c r="H25" s="41"/>
      <c r="I25" s="41"/>
      <c r="J25" s="41"/>
      <c r="K25" s="41"/>
      <c r="L25" s="41"/>
      <c r="M25" s="41"/>
      <c r="N25" s="48"/>
    </row>
    <row r="26" ht="22.5" customHeight="1" spans="1:14">
      <c r="A26" s="35" t="s">
        <v>200</v>
      </c>
      <c r="B26" s="36" t="s">
        <v>231</v>
      </c>
      <c r="C26" s="37" t="s">
        <v>209</v>
      </c>
      <c r="D26" s="38">
        <v>5</v>
      </c>
      <c r="E26" s="41"/>
      <c r="F26" s="39">
        <v>0.07</v>
      </c>
      <c r="G26" s="39">
        <v>0.07</v>
      </c>
      <c r="H26" s="41"/>
      <c r="I26" s="41"/>
      <c r="J26" s="41"/>
      <c r="K26" s="41"/>
      <c r="L26" s="41"/>
      <c r="M26" s="41"/>
      <c r="N26" s="48"/>
    </row>
    <row r="27" ht="22.5" customHeight="1" spans="1:14">
      <c r="A27" s="35" t="s">
        <v>200</v>
      </c>
      <c r="B27" s="36" t="s">
        <v>232</v>
      </c>
      <c r="C27" s="37" t="s">
        <v>202</v>
      </c>
      <c r="D27" s="38">
        <v>4</v>
      </c>
      <c r="E27" s="41"/>
      <c r="F27" s="39">
        <v>0.26</v>
      </c>
      <c r="G27" s="39">
        <v>0.26</v>
      </c>
      <c r="H27" s="41"/>
      <c r="I27" s="41"/>
      <c r="J27" s="41"/>
      <c r="K27" s="41"/>
      <c r="L27" s="41"/>
      <c r="M27" s="41"/>
      <c r="N27" s="48"/>
    </row>
    <row r="28" ht="22.5" customHeight="1" spans="1:14">
      <c r="A28" s="17" t="s">
        <v>233</v>
      </c>
      <c r="B28" s="42"/>
      <c r="C28" s="42"/>
      <c r="D28" s="18"/>
      <c r="E28" s="41"/>
      <c r="F28" s="41">
        <f>SUM(F7:F27)</f>
        <v>6.93</v>
      </c>
      <c r="G28" s="41">
        <f>SUM(G7:G27)</f>
        <v>6.93</v>
      </c>
      <c r="H28" s="41"/>
      <c r="I28" s="41"/>
      <c r="J28" s="41"/>
      <c r="K28" s="41"/>
      <c r="L28" s="41"/>
      <c r="M28" s="41"/>
      <c r="N28" s="48"/>
    </row>
  </sheetData>
  <mergeCells count="11">
    <mergeCell ref="A2:N2"/>
    <mergeCell ref="A3:N3"/>
    <mergeCell ref="A28:D28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" right="0.59" top="0.79" bottom="0.59" header="0.51" footer="0.5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成</cp:lastModifiedBy>
  <cp:revision>3</cp:revision>
  <dcterms:created xsi:type="dcterms:W3CDTF">2024-11-14T01:30:42Z</dcterms:created>
  <dcterms:modified xsi:type="dcterms:W3CDTF">2024-11-14T01:30:56Z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CAC112653FC2403A8C5AF528FFA52698_12</vt:lpwstr>
  </property>
</Properties>
</file>