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firstSheet="8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<sst xmlns="http://schemas.openxmlformats.org/spreadsheetml/2006/main" count="235">
  <si>
    <t>表1</t>
  </si>
  <si>
    <t>孝义市阳泉曲镇人民政府2020年部门收支总表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</si>
  <si>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</si>
  <si>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</si>
  <si>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</si>
  <si>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</si>
  <si>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</si>
  <si>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</si>
  <si>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</si>
  <si>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</si>
  <si>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</si>
  <si>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</si>
  <si>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</si>
  <si>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</si>
  <si>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</si>
  <si>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</si>
  <si>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</si>
  <si>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</si>
  <si>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</si>
  <si>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</si>
  <si>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</si>
  <si>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</si>
  <si>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</si>
  <si>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</si>
  <si>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</si>
  <si>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</si>
  <si>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</si>
  <si>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</si>
  <si>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</si>
  <si>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</si>
  <si>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</si>
  <si>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</si>
  <si>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</si>
  <si>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</si>
  <si>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</si>
  <si>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</si>
  <si>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</si>
  <si>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</si>
  <si>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</si>
  <si>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孝义市阳泉曲镇人民政府2020年部门收入总表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</si>
  <si>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</si>
  <si>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</si>
  <si>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</si>
  <si>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</si>
  <si>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</si>
  <si>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</si>
  <si>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</si>
  <si>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</si>
  <si>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</si>
  <si>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</si>
  <si>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</si>
  <si>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</si>
  <si>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</si>
  <si>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</si>
  <si>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</si>
  <si>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</si>
  <si>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</si>
  <si>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</si>
  <si>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</si>
  <si>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</si>
  <si>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</si>
  <si>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</si>
  <si>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</si>
  <si>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</si>
  <si>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</si>
  <si>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</si>
  <si>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</si>
  <si>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</si>
  <si>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</si>
  <si>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</si>
  <si>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</si>
  <si>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</si>
  <si>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</si>
  <si>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</si>
  <si>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</si>
  <si>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</si>
  <si>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</si>
  <si>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</si>
  <si>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</si>
  <si>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</si>
  <si>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</si>
  <si>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</si>
  <si>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</si>
  <si>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</si>
  <si>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</si>
  <si>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</si>
  <si>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</si>
  <si>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</si>
  <si>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</si>
  <si>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</si>
  <si>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</si>
  <si>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</si>
  <si>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</si>
  <si>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</si>
  <si>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>其他城乡社区公共设施支出</t>
  </si>
  <si>
    <t>213</t>
  </si>
  <si>
    <t>农林水支出</t>
  </si>
  <si>
    <t>21307</t>
  </si>
  <si>
    <t xml:space="preserve">  农村综合改革</t>
  </si>
  <si>
    <t>213705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</si>
  <si>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</si>
  <si>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</si>
  <si>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</si>
  <si>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</si>
  <si>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</si>
  <si>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</si>
  <si>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</si>
  <si>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</si>
  <si>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</si>
  <si>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孝义市阳泉曲镇人民政府2020年部门支出总表</t>
  </si>
  <si>
    <t>基本支出</t>
  </si>
  <si>
    <t>项目支出</t>
  </si>
  <si>
    <t>表4</t>
  </si>
  <si>
    <t>孝义市阳泉曲镇人民政府2020年财政拨款收支总表</t>
  </si>
  <si>
    <t>小计</t>
  </si>
  <si>
    <t>政府性基金预算</t>
  </si>
  <si>
    <t>表5</t>
  </si>
  <si>
    <t>孝义市阳泉曲镇人民政府2020年一般公共预算支出表</t>
  </si>
  <si>
    <t>2019年预算数</t>
  </si>
  <si>
    <t>2020年预算数</t>
  </si>
  <si>
    <t>2020年预算数比2019年预算数增减%</t>
  </si>
  <si>
    <t>合计</t>
  </si>
  <si>
    <t>表6</t>
  </si>
  <si>
    <t>孝义市阳泉曲镇人民政府2020年一般公共预算基本支出经济科目表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</si>
  <si>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</si>
  <si>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</si>
  <si>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</si>
  <si>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</si>
  <si>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</si>
  <si>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</si>
  <si>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</si>
  <si>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</si>
  <si>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</si>
  <si>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</si>
  <si>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</si>
  <si>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</si>
  <si>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</si>
  <si>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</si>
  <si>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</si>
  <si>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</si>
  <si>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</si>
  <si>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</si>
  <si>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</si>
  <si>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</si>
  <si>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</si>
  <si>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</si>
  <si>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</si>
  <si>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</si>
  <si>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</si>
  <si>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</si>
  <si>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</si>
  <si>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</si>
  <si>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</si>
  <si>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</si>
  <si>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</si>
  <si>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</si>
  <si>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</si>
  <si>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</si>
  <si>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</si>
  <si>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</si>
  <si>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</si>
  <si>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</si>
  <si>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</si>
  <si>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</si>
  <si>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</si>
  <si>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</si>
  <si>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</si>
  <si>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</si>
  <si>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</si>
  <si>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</si>
  <si>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</si>
  <si>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</si>
  <si>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</si>
  <si>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</si>
  <si>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</si>
  <si>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</si>
  <si>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</si>
  <si>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</si>
  <si>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</si>
  <si>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孝义市阳泉曲镇人民政府2020年一般公共预算“三公”经费支出情况统计表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</si>
  <si>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</si>
  <si>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</si>
  <si>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</si>
  <si>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</si>
  <si>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</si>
  <si>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</si>
  <si>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</si>
  <si>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</si>
  <si>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孝义市阳泉曲镇人民政府2020年政府性基金预算支出表</t>
  </si>
  <si>
    <t>2020年预算比2019年预算数增减</t>
  </si>
  <si>
    <t>表9</t>
  </si>
  <si>
    <t>孝义市阳泉曲镇人民政府2020年一般公共预算重点项目绩效目标表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</si>
  <si>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</si>
  <si>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</si>
  <si>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</si>
  <si>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</si>
  <si>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</si>
  <si>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</si>
  <si>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</si>
  <si>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</si>
  <si>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</si>
  <si>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</si>
  <si>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</si>
  <si>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孝义市阳泉曲镇人民政府2020年政府采购预算表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</si>
  <si>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</si>
  <si>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</si>
  <si>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</si>
  <si>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</si>
  <si>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</si>
  <si>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</si>
  <si>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</si>
  <si>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</si>
  <si>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</si>
  <si>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</si>
  <si>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</si>
  <si>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</si>
  <si>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</si>
  <si>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</si>
  <si>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</si>
  <si>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550c</t>
  </si>
  <si>
    <t>台</t>
  </si>
  <si>
    <t>针式</t>
  </si>
  <si>
    <t>激光</t>
  </si>
  <si>
    <t>台式</t>
  </si>
  <si>
    <t>笔记本</t>
  </si>
  <si>
    <t>柜机</t>
  </si>
  <si>
    <t>挂机</t>
  </si>
  <si>
    <t>单反</t>
  </si>
  <si>
    <t>平板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</si>
  <si>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</si>
  <si>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孝义市阳泉曲镇人民政府2020年政府购买服务支出预算表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</si>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</sst>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#,##0.00_ 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20" borderId="1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7" borderId="20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9" borderId="15" applyNumberFormat="0" applyAlignment="0" applyProtection="0">
      <alignment vertical="center"/>
    </xf>
    <xf numFmtId="0" fontId="23" fillId="9" borderId="18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Protection="0"/>
  </cellStyleXfs>
  <cellXfs count="14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178" fontId="0" fillId="0" borderId="4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 wrapText="1"/>
    </xf>
    <xf numFmtId="49" fontId="0" fillId="0" borderId="4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179" fontId="0" fillId="0" borderId="0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G8" sqref="G8:G27"/>
    </sheetView>
  </sheetViews>
  <sheetFormatPr defaultColWidth="6.875" defaultRowHeight="11.25" outlineLevelCol="7"/>
  <cols>
    <col min="1" max="1" width="33" style="62" customWidth="1"/>
    <col min="2" max="3" width="9.25" style="62" customWidth="1"/>
    <col min="4" max="4" width="14.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3"/>
      <c r="B4" s="113"/>
      <c r="C4" s="113"/>
      <c r="D4" s="113"/>
      <c r="E4" s="113"/>
      <c r="F4" s="113"/>
      <c r="G4" s="113"/>
      <c r="H4" s="79" t="s">
        <v>2</v>
      </c>
    </row>
    <row r="5" ht="24" customHeight="1" spans="1:8">
      <c r="A5" s="140" t="s">
        <v>3</v>
      </c>
      <c r="B5" s="65"/>
      <c r="C5" s="65"/>
      <c r="D5" s="65"/>
      <c r="E5" s="140" t="s">
        <v>4</v>
      </c>
      <c r="F5" s="65"/>
      <c r="G5" s="65"/>
      <c r="H5" s="65"/>
    </row>
    <row r="6" ht="24" customHeight="1" spans="1:8">
      <c r="A6" s="141" t="s">
        <v>5</v>
      </c>
      <c r="B6" s="118" t="s">
        <v>6</v>
      </c>
      <c r="C6" s="135"/>
      <c r="D6" s="119"/>
      <c r="E6" s="133" t="s">
        <v>7</v>
      </c>
      <c r="F6" s="118" t="s">
        <v>6</v>
      </c>
      <c r="G6" s="135"/>
      <c r="H6" s="119"/>
    </row>
    <row r="7" ht="48.75" customHeight="1" spans="1:8">
      <c r="A7" s="121"/>
      <c r="B7" s="107" t="s">
        <v>8</v>
      </c>
      <c r="C7" s="107" t="s">
        <v>9</v>
      </c>
      <c r="D7" s="107" t="s">
        <v>10</v>
      </c>
      <c r="E7" s="134"/>
      <c r="F7" s="107" t="s">
        <v>8</v>
      </c>
      <c r="G7" s="107" t="s">
        <v>9</v>
      </c>
      <c r="H7" s="107" t="s">
        <v>10</v>
      </c>
    </row>
    <row r="8" ht="24" customHeight="1" spans="1:8">
      <c r="A8" s="69" t="s">
        <v>11</v>
      </c>
      <c r="B8" s="95">
        <v>2670.76</v>
      </c>
      <c r="C8" s="69">
        <v>1762.1</v>
      </c>
      <c r="D8" s="104">
        <v>-34.02</v>
      </c>
      <c r="E8" s="67" t="s">
        <v>12</v>
      </c>
      <c r="F8" s="136">
        <v>810.75</v>
      </c>
      <c r="G8" s="101">
        <v>783.59</v>
      </c>
      <c r="H8" s="104">
        <v>-3.35</v>
      </c>
    </row>
    <row r="9" ht="24" customHeight="1" spans="1:8">
      <c r="A9" s="69" t="s">
        <v>13</v>
      </c>
      <c r="B9" s="95"/>
      <c r="C9" s="69"/>
      <c r="D9" s="104"/>
      <c r="E9" s="67" t="s">
        <v>14</v>
      </c>
      <c r="F9" s="67"/>
      <c r="G9" s="101"/>
      <c r="H9" s="104"/>
    </row>
    <row r="10" ht="24" customHeight="1" spans="1:8">
      <c r="A10" s="69" t="s">
        <v>15</v>
      </c>
      <c r="B10" s="95"/>
      <c r="C10" s="69"/>
      <c r="D10" s="104"/>
      <c r="E10" s="67" t="s">
        <v>16</v>
      </c>
      <c r="F10" s="67"/>
      <c r="G10" s="101"/>
      <c r="H10" s="104"/>
    </row>
    <row r="11" ht="24" customHeight="1" spans="1:8">
      <c r="A11" s="69" t="s">
        <v>17</v>
      </c>
      <c r="B11" s="95"/>
      <c r="C11" s="69"/>
      <c r="D11" s="104"/>
      <c r="E11" s="69" t="s">
        <v>18</v>
      </c>
      <c r="F11" s="69"/>
      <c r="G11" s="95"/>
      <c r="H11" s="104"/>
    </row>
    <row r="12" ht="24" customHeight="1" spans="1:8">
      <c r="A12" s="69"/>
      <c r="B12" s="69"/>
      <c r="C12" s="69"/>
      <c r="D12" s="95"/>
      <c r="E12" s="67" t="s">
        <v>19</v>
      </c>
      <c r="F12" s="67"/>
      <c r="G12" s="101"/>
      <c r="H12" s="104"/>
    </row>
    <row r="13" ht="24" customHeight="1" spans="1:8">
      <c r="A13" s="69"/>
      <c r="B13" s="69"/>
      <c r="C13" s="69"/>
      <c r="D13" s="95"/>
      <c r="E13" s="67" t="s">
        <v>20</v>
      </c>
      <c r="F13" s="67"/>
      <c r="G13" s="101"/>
      <c r="H13" s="104"/>
    </row>
    <row r="14" ht="24" customHeight="1" spans="1:8">
      <c r="A14" s="69"/>
      <c r="B14" s="69"/>
      <c r="C14" s="69"/>
      <c r="D14" s="95"/>
      <c r="E14" s="69" t="s">
        <v>21</v>
      </c>
      <c r="F14" s="69"/>
      <c r="G14" s="95"/>
      <c r="H14" s="104"/>
    </row>
    <row r="15" ht="24" customHeight="1" spans="1:8">
      <c r="A15" s="69"/>
      <c r="B15" s="69"/>
      <c r="C15" s="69"/>
      <c r="D15" s="95"/>
      <c r="E15" s="69" t="s">
        <v>22</v>
      </c>
      <c r="F15" s="137">
        <v>120.87</v>
      </c>
      <c r="G15" s="114">
        <v>126.53</v>
      </c>
      <c r="H15" s="104">
        <v>4.68</v>
      </c>
    </row>
    <row r="16" ht="24" customHeight="1" spans="1:8">
      <c r="A16" s="69"/>
      <c r="B16" s="69"/>
      <c r="C16" s="69"/>
      <c r="D16" s="95"/>
      <c r="E16" s="67" t="s">
        <v>23</v>
      </c>
      <c r="F16" s="138">
        <v>60.63</v>
      </c>
      <c r="G16" s="115">
        <v>54.99</v>
      </c>
      <c r="H16" s="104">
        <v>-9.3</v>
      </c>
    </row>
    <row r="17" ht="24" customHeight="1" spans="1:8">
      <c r="A17" s="69"/>
      <c r="B17" s="69"/>
      <c r="C17" s="69"/>
      <c r="D17" s="95"/>
      <c r="E17" s="67" t="s">
        <v>24</v>
      </c>
      <c r="F17" s="139"/>
      <c r="G17" s="115"/>
      <c r="H17" s="104"/>
    </row>
    <row r="18" ht="24" customHeight="1" spans="1:8">
      <c r="A18" s="69"/>
      <c r="B18" s="69"/>
      <c r="C18" s="69"/>
      <c r="D18" s="95"/>
      <c r="E18" s="69" t="s">
        <v>25</v>
      </c>
      <c r="F18" s="137">
        <v>1468.53</v>
      </c>
      <c r="G18" s="114">
        <v>550.65</v>
      </c>
      <c r="H18" s="104">
        <v>-62.5</v>
      </c>
    </row>
    <row r="19" ht="24" customHeight="1" spans="1:8">
      <c r="A19" s="69"/>
      <c r="B19" s="69"/>
      <c r="C19" s="69"/>
      <c r="D19" s="95"/>
      <c r="E19" s="69" t="s">
        <v>26</v>
      </c>
      <c r="F19" s="69">
        <v>174.75</v>
      </c>
      <c r="G19" s="95">
        <v>190.23</v>
      </c>
      <c r="H19" s="104">
        <v>8.86</v>
      </c>
    </row>
    <row r="20" ht="24" customHeight="1" spans="1:8">
      <c r="A20" s="69"/>
      <c r="B20" s="69"/>
      <c r="C20" s="69"/>
      <c r="D20" s="95"/>
      <c r="E20" s="69" t="s">
        <v>27</v>
      </c>
      <c r="F20" s="69"/>
      <c r="G20" s="95"/>
      <c r="H20" s="104"/>
    </row>
    <row r="21" ht="24" customHeight="1" spans="1:8">
      <c r="A21" s="69"/>
      <c r="B21" s="69"/>
      <c r="C21" s="69"/>
      <c r="D21" s="95"/>
      <c r="E21" s="69" t="s">
        <v>28</v>
      </c>
      <c r="F21" s="69"/>
      <c r="G21" s="95"/>
      <c r="H21" s="104"/>
    </row>
    <row r="22" ht="24" customHeight="1" spans="1:8">
      <c r="A22" s="69"/>
      <c r="B22" s="69"/>
      <c r="C22" s="69"/>
      <c r="D22" s="95"/>
      <c r="E22" s="69" t="s">
        <v>29</v>
      </c>
      <c r="F22" s="69"/>
      <c r="G22" s="95"/>
      <c r="H22" s="104"/>
    </row>
    <row r="23" ht="24" customHeight="1" spans="1:8">
      <c r="A23" s="69"/>
      <c r="B23" s="69"/>
      <c r="C23" s="69"/>
      <c r="D23" s="95"/>
      <c r="E23" s="69" t="s">
        <v>30</v>
      </c>
      <c r="F23" s="69"/>
      <c r="G23" s="95"/>
      <c r="H23" s="104"/>
    </row>
    <row r="24" ht="24" customHeight="1" spans="1:8">
      <c r="A24" s="69"/>
      <c r="B24" s="69"/>
      <c r="C24" s="69"/>
      <c r="D24" s="95"/>
      <c r="E24" s="69" t="s">
        <v>31</v>
      </c>
      <c r="F24" s="69"/>
      <c r="G24" s="95"/>
      <c r="H24" s="104"/>
    </row>
    <row r="25" ht="24" customHeight="1" spans="1:8">
      <c r="A25" s="69"/>
      <c r="B25" s="69"/>
      <c r="C25" s="69"/>
      <c r="D25" s="95"/>
      <c r="E25" s="69" t="s">
        <v>32</v>
      </c>
      <c r="F25" s="69">
        <v>35.23</v>
      </c>
      <c r="G25" s="95">
        <v>56.11</v>
      </c>
      <c r="H25" s="104">
        <v>59.27</v>
      </c>
    </row>
    <row r="26" ht="24" customHeight="1" spans="1:8">
      <c r="A26" s="69"/>
      <c r="B26" s="69"/>
      <c r="C26" s="69"/>
      <c r="D26" s="95"/>
      <c r="E26" s="69" t="s">
        <v>33</v>
      </c>
      <c r="F26" s="69"/>
      <c r="G26" s="95"/>
      <c r="H26" s="104"/>
    </row>
    <row r="27" ht="24" customHeight="1" spans="1:8">
      <c r="A27" s="69"/>
      <c r="B27" s="69"/>
      <c r="C27" s="69"/>
      <c r="D27" s="95"/>
      <c r="E27" s="69" t="s">
        <v>34</v>
      </c>
      <c r="F27" s="69"/>
      <c r="G27" s="95"/>
      <c r="H27" s="104"/>
    </row>
    <row r="28" ht="24" customHeight="1" spans="1:8">
      <c r="A28" s="69"/>
      <c r="B28" s="69"/>
      <c r="C28" s="69"/>
      <c r="D28" s="95"/>
      <c r="E28" s="69" t="s">
        <v>35</v>
      </c>
      <c r="F28" s="122"/>
      <c r="G28" s="116"/>
      <c r="H28" s="104"/>
    </row>
    <row r="29" ht="24" customHeight="1" spans="1:8">
      <c r="A29" s="65" t="s">
        <v>36</v>
      </c>
      <c r="B29" s="65">
        <v>2670.76</v>
      </c>
      <c r="C29" s="65">
        <v>1762.1</v>
      </c>
      <c r="D29" s="104">
        <v>-34.02</v>
      </c>
      <c r="E29" s="65" t="s">
        <v>37</v>
      </c>
      <c r="F29" s="65">
        <v>2670.76</v>
      </c>
      <c r="G29" s="82">
        <v>1762.1</v>
      </c>
      <c r="H29" s="104">
        <v>-34.02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B7" sqref="B7:B15"/>
    </sheetView>
  </sheetViews>
  <sheetFormatPr defaultColWidth="9" defaultRowHeight="14.25"/>
  <cols>
    <col min="1" max="1" width="18.75" customWidth="1"/>
    <col min="2" max="4" width="8.75" customWidth="1"/>
  </cols>
  <sheetData>
    <row r="1" ht="31.5" customHeight="1" spans="1:14">
      <c r="A1" s="1" t="s">
        <v>202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203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204</v>
      </c>
      <c r="B4" s="32" t="s">
        <v>205</v>
      </c>
      <c r="C4" s="32" t="s">
        <v>206</v>
      </c>
      <c r="D4" s="32" t="s">
        <v>207</v>
      </c>
      <c r="E4" s="8" t="s">
        <v>208</v>
      </c>
      <c r="F4" s="8"/>
      <c r="G4" s="8"/>
      <c r="H4" s="8"/>
      <c r="I4" s="8"/>
      <c r="J4" s="8"/>
      <c r="K4" s="8"/>
      <c r="L4" s="8"/>
      <c r="M4" s="8"/>
      <c r="N4" s="41" t="s">
        <v>209</v>
      </c>
    </row>
    <row r="5" ht="37.5" customHeight="1" spans="1:14">
      <c r="A5" s="9"/>
      <c r="B5" s="32"/>
      <c r="C5" s="32"/>
      <c r="D5" s="32"/>
      <c r="E5" s="10" t="s">
        <v>210</v>
      </c>
      <c r="F5" s="8" t="s">
        <v>41</v>
      </c>
      <c r="G5" s="8"/>
      <c r="H5" s="8"/>
      <c r="I5" s="8"/>
      <c r="J5" s="42"/>
      <c r="K5" s="42"/>
      <c r="L5" s="23" t="s">
        <v>211</v>
      </c>
      <c r="M5" s="23" t="s">
        <v>212</v>
      </c>
      <c r="N5" s="43"/>
    </row>
    <row r="6" ht="78.75" customHeight="1" spans="1:14">
      <c r="A6" s="13"/>
      <c r="B6" s="32"/>
      <c r="C6" s="32"/>
      <c r="D6" s="32"/>
      <c r="E6" s="10"/>
      <c r="F6" s="14" t="s">
        <v>213</v>
      </c>
      <c r="G6" s="10" t="s">
        <v>214</v>
      </c>
      <c r="H6" s="10" t="s">
        <v>215</v>
      </c>
      <c r="I6" s="10" t="s">
        <v>216</v>
      </c>
      <c r="J6" s="10" t="s">
        <v>217</v>
      </c>
      <c r="K6" s="24" t="s">
        <v>218</v>
      </c>
      <c r="L6" s="25"/>
      <c r="M6" s="25"/>
      <c r="N6" s="44"/>
    </row>
    <row r="7" s="26" customFormat="1" ht="24" customHeight="1" spans="1:14">
      <c r="A7" s="33" t="s">
        <v>219</v>
      </c>
      <c r="B7" s="33"/>
      <c r="C7" s="34" t="s">
        <v>220</v>
      </c>
      <c r="D7" s="35">
        <v>1</v>
      </c>
      <c r="E7" s="36">
        <v>1.1</v>
      </c>
      <c r="F7" s="36">
        <v>1.1</v>
      </c>
      <c r="G7" s="36">
        <v>1.1</v>
      </c>
      <c r="H7" s="34"/>
      <c r="I7" s="34"/>
      <c r="J7" s="34"/>
      <c r="K7" s="34"/>
      <c r="L7" s="34"/>
      <c r="M7" s="34"/>
      <c r="N7" s="34"/>
    </row>
    <row r="8" s="26" customFormat="1" ht="24" customHeight="1" spans="1:14">
      <c r="A8" s="33" t="s">
        <v>221</v>
      </c>
      <c r="B8" s="33"/>
      <c r="C8" s="34" t="s">
        <v>220</v>
      </c>
      <c r="D8" s="35">
        <v>1</v>
      </c>
      <c r="E8" s="36">
        <v>0.15</v>
      </c>
      <c r="F8" s="36">
        <v>0.15</v>
      </c>
      <c r="G8" s="36">
        <v>0.15</v>
      </c>
      <c r="H8" s="37"/>
      <c r="I8" s="37"/>
      <c r="J8" s="37"/>
      <c r="K8" s="37"/>
      <c r="L8" s="37"/>
      <c r="M8" s="37"/>
      <c r="N8" s="45"/>
    </row>
    <row r="9" s="26" customFormat="1" ht="24" customHeight="1" spans="1:14">
      <c r="A9" s="33" t="s">
        <v>222</v>
      </c>
      <c r="B9" s="33"/>
      <c r="C9" s="34" t="s">
        <v>220</v>
      </c>
      <c r="D9" s="35">
        <v>6</v>
      </c>
      <c r="E9" s="36">
        <v>0.9</v>
      </c>
      <c r="F9" s="36">
        <v>0.9</v>
      </c>
      <c r="G9" s="36">
        <v>0.9</v>
      </c>
      <c r="H9" s="37"/>
      <c r="I9" s="37"/>
      <c r="J9" s="37"/>
      <c r="K9" s="37"/>
      <c r="L9" s="37"/>
      <c r="M9" s="37"/>
      <c r="N9" s="45"/>
    </row>
    <row r="10" s="26" customFormat="1" ht="24" customHeight="1" spans="1:14">
      <c r="A10" s="33" t="s">
        <v>223</v>
      </c>
      <c r="B10" s="33"/>
      <c r="C10" s="34" t="s">
        <v>220</v>
      </c>
      <c r="D10" s="35">
        <v>3</v>
      </c>
      <c r="E10" s="36">
        <v>1.35</v>
      </c>
      <c r="F10" s="36">
        <v>1.35</v>
      </c>
      <c r="G10" s="36">
        <v>1.35</v>
      </c>
      <c r="H10" s="37"/>
      <c r="I10" s="37"/>
      <c r="J10" s="37"/>
      <c r="K10" s="37"/>
      <c r="L10" s="37"/>
      <c r="M10" s="37"/>
      <c r="N10" s="45"/>
    </row>
    <row r="11" s="26" customFormat="1" ht="24" customHeight="1" spans="1:14">
      <c r="A11" s="33" t="s">
        <v>224</v>
      </c>
      <c r="B11" s="33"/>
      <c r="C11" s="34" t="s">
        <v>220</v>
      </c>
      <c r="D11" s="35">
        <v>4</v>
      </c>
      <c r="E11" s="36">
        <v>2.8</v>
      </c>
      <c r="F11" s="36">
        <v>2.8</v>
      </c>
      <c r="G11" s="36">
        <v>2.8</v>
      </c>
      <c r="H11" s="37"/>
      <c r="I11" s="37"/>
      <c r="J11" s="37"/>
      <c r="K11" s="37"/>
      <c r="L11" s="37"/>
      <c r="M11" s="37"/>
      <c r="N11" s="45"/>
    </row>
    <row r="12" s="26" customFormat="1" ht="24" customHeight="1" spans="1:14">
      <c r="A12" s="33" t="s">
        <v>225</v>
      </c>
      <c r="B12" s="33"/>
      <c r="C12" s="34" t="s">
        <v>220</v>
      </c>
      <c r="D12" s="35">
        <v>1</v>
      </c>
      <c r="E12" s="36">
        <v>0.6</v>
      </c>
      <c r="F12" s="36">
        <v>0.6</v>
      </c>
      <c r="G12" s="36">
        <v>0.6</v>
      </c>
      <c r="H12" s="37"/>
      <c r="I12" s="37"/>
      <c r="J12" s="37"/>
      <c r="K12" s="37"/>
      <c r="L12" s="37"/>
      <c r="M12" s="37"/>
      <c r="N12" s="45"/>
    </row>
    <row r="13" s="26" customFormat="1" ht="24" customHeight="1" spans="1:14">
      <c r="A13" s="33" t="s">
        <v>226</v>
      </c>
      <c r="B13" s="33"/>
      <c r="C13" s="34" t="s">
        <v>220</v>
      </c>
      <c r="D13" s="35">
        <v>5</v>
      </c>
      <c r="E13" s="36">
        <v>1.45</v>
      </c>
      <c r="F13" s="36">
        <v>1.45</v>
      </c>
      <c r="G13" s="36">
        <v>1.45</v>
      </c>
      <c r="H13" s="37"/>
      <c r="I13" s="37"/>
      <c r="J13" s="37"/>
      <c r="K13" s="37"/>
      <c r="L13" s="37"/>
      <c r="M13" s="37"/>
      <c r="N13" s="45"/>
    </row>
    <row r="14" s="26" customFormat="1" ht="24" customHeight="1" spans="1:14">
      <c r="A14" s="33" t="s">
        <v>227</v>
      </c>
      <c r="B14" s="33"/>
      <c r="C14" s="34" t="s">
        <v>220</v>
      </c>
      <c r="D14" s="35">
        <v>1</v>
      </c>
      <c r="E14" s="36">
        <v>0.4</v>
      </c>
      <c r="F14" s="36">
        <v>0.4</v>
      </c>
      <c r="G14" s="36">
        <v>0.4</v>
      </c>
      <c r="H14" s="37"/>
      <c r="I14" s="37"/>
      <c r="J14" s="37"/>
      <c r="K14" s="37"/>
      <c r="L14" s="37"/>
      <c r="M14" s="37"/>
      <c r="N14" s="45"/>
    </row>
    <row r="15" s="26" customFormat="1" ht="24" customHeight="1" spans="1:14">
      <c r="A15" s="33" t="s">
        <v>228</v>
      </c>
      <c r="B15" s="33"/>
      <c r="C15" s="34" t="s">
        <v>220</v>
      </c>
      <c r="D15" s="35">
        <v>1</v>
      </c>
      <c r="E15" s="36">
        <v>0.25</v>
      </c>
      <c r="F15" s="36">
        <v>0.25</v>
      </c>
      <c r="G15" s="36">
        <v>0.25</v>
      </c>
      <c r="H15" s="37"/>
      <c r="I15" s="37"/>
      <c r="J15" s="37"/>
      <c r="K15" s="37"/>
      <c r="L15" s="37"/>
      <c r="M15" s="37"/>
      <c r="N15" s="45"/>
    </row>
    <row r="16" ht="24" customHeight="1" spans="1:14">
      <c r="A16" s="17" t="s">
        <v>107</v>
      </c>
      <c r="B16" s="38"/>
      <c r="C16" s="38"/>
      <c r="D16" s="18"/>
      <c r="E16" s="37">
        <v>9</v>
      </c>
      <c r="F16" s="37">
        <v>9</v>
      </c>
      <c r="G16" s="39">
        <v>9</v>
      </c>
      <c r="H16" s="37"/>
      <c r="I16" s="37"/>
      <c r="J16" s="37"/>
      <c r="K16" s="37"/>
      <c r="L16" s="37"/>
      <c r="M16" s="37"/>
      <c r="N16" s="45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T9" sqref="T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231</v>
      </c>
      <c r="B4" s="7" t="s">
        <v>232</v>
      </c>
      <c r="C4" s="8" t="s">
        <v>208</v>
      </c>
      <c r="D4" s="8"/>
      <c r="E4" s="8"/>
      <c r="F4" s="8"/>
      <c r="G4" s="8"/>
      <c r="H4" s="8"/>
      <c r="I4" s="8"/>
      <c r="J4" s="8"/>
      <c r="K4" s="8"/>
      <c r="L4" s="7" t="s">
        <v>125</v>
      </c>
    </row>
    <row r="5" ht="25.5" customHeight="1" spans="1:12">
      <c r="A5" s="9"/>
      <c r="B5" s="9"/>
      <c r="C5" s="10" t="s">
        <v>210</v>
      </c>
      <c r="D5" s="11" t="s">
        <v>233</v>
      </c>
      <c r="E5" s="12"/>
      <c r="F5" s="12"/>
      <c r="G5" s="12"/>
      <c r="H5" s="12"/>
      <c r="I5" s="22"/>
      <c r="J5" s="23" t="s">
        <v>211</v>
      </c>
      <c r="K5" s="23" t="s">
        <v>212</v>
      </c>
      <c r="L5" s="9"/>
    </row>
    <row r="6" ht="81" customHeight="1" spans="1:12">
      <c r="A6" s="13"/>
      <c r="B6" s="13"/>
      <c r="C6" s="10"/>
      <c r="D6" s="14" t="s">
        <v>213</v>
      </c>
      <c r="E6" s="10" t="s">
        <v>214</v>
      </c>
      <c r="F6" s="10" t="s">
        <v>215</v>
      </c>
      <c r="G6" s="10" t="s">
        <v>216</v>
      </c>
      <c r="H6" s="10" t="s">
        <v>217</v>
      </c>
      <c r="I6" s="24" t="s">
        <v>234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107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topLeftCell="A22" workbookViewId="0">
      <selection activeCell="C6" sqref="C6:C35"/>
    </sheetView>
  </sheetViews>
  <sheetFormatPr defaultColWidth="6.875" defaultRowHeight="11.25" outlineLevelCol="6"/>
  <cols>
    <col min="1" max="1" width="11.25" style="126" customWidth="1"/>
    <col min="2" max="2" width="32.875" style="126" customWidth="1"/>
    <col min="3" max="5" width="14.625" style="126" customWidth="1"/>
    <col min="6" max="6" width="12" style="126" customWidth="1"/>
    <col min="7" max="7" width="15.625" style="126" customWidth="1"/>
    <col min="8" max="16384" width="6.875" style="126"/>
  </cols>
  <sheetData>
    <row r="1" ht="16.5" customHeight="1" spans="1:7">
      <c r="A1" s="127" t="s">
        <v>38</v>
      </c>
      <c r="B1" s="128"/>
      <c r="C1" s="128"/>
      <c r="D1" s="129"/>
      <c r="E1" s="129"/>
      <c r="F1" s="129"/>
      <c r="G1" s="129"/>
    </row>
    <row r="2" ht="29.25" customHeight="1" spans="1:7">
      <c r="A2" s="130" t="s">
        <v>39</v>
      </c>
      <c r="B2" s="130"/>
      <c r="C2" s="130"/>
      <c r="D2" s="130"/>
      <c r="E2" s="130"/>
      <c r="F2" s="130"/>
      <c r="G2" s="130"/>
    </row>
    <row r="3" ht="26.25" customHeight="1" spans="1:7">
      <c r="A3" s="131"/>
      <c r="B3" s="131"/>
      <c r="C3" s="131"/>
      <c r="D3" s="131"/>
      <c r="E3" s="131"/>
      <c r="F3" s="131"/>
      <c r="G3" s="132" t="s">
        <v>2</v>
      </c>
    </row>
    <row r="4" ht="26.25" customHeight="1" spans="1:7">
      <c r="A4" s="107" t="s">
        <v>40</v>
      </c>
      <c r="B4" s="107"/>
      <c r="C4" s="133" t="s">
        <v>36</v>
      </c>
      <c r="D4" s="107" t="s">
        <v>41</v>
      </c>
      <c r="E4" s="107" t="s">
        <v>42</v>
      </c>
      <c r="F4" s="107" t="s">
        <v>43</v>
      </c>
      <c r="G4" s="133" t="s">
        <v>44</v>
      </c>
    </row>
    <row r="5" s="124" customFormat="1" ht="47.25" customHeight="1" spans="1:7">
      <c r="A5" s="107" t="s">
        <v>45</v>
      </c>
      <c r="B5" s="107" t="s">
        <v>46</v>
      </c>
      <c r="C5" s="134"/>
      <c r="D5" s="107"/>
      <c r="E5" s="107"/>
      <c r="F5" s="107"/>
      <c r="G5" s="134"/>
    </row>
    <row r="6" s="124" customFormat="1" ht="25.5" customHeight="1" spans="1:7">
      <c r="A6" s="99" t="s">
        <v>47</v>
      </c>
      <c r="B6" s="100" t="s">
        <v>48</v>
      </c>
      <c r="C6" s="102">
        <v>783.59</v>
      </c>
      <c r="D6" s="102">
        <f>D7</f>
        <v>783.59</v>
      </c>
      <c r="E6" s="102"/>
      <c r="F6" s="102"/>
      <c r="G6" s="102"/>
    </row>
    <row r="7" s="124" customFormat="1" ht="25.5" customHeight="1" spans="1:7">
      <c r="A7" s="99" t="s">
        <v>49</v>
      </c>
      <c r="B7" s="100" t="s">
        <v>50</v>
      </c>
      <c r="C7" s="102">
        <v>783.59</v>
      </c>
      <c r="D7" s="102">
        <f>D8+D9</f>
        <v>783.59</v>
      </c>
      <c r="E7" s="102"/>
      <c r="F7" s="102"/>
      <c r="G7" s="102"/>
    </row>
    <row r="8" s="124" customFormat="1" ht="25.5" customHeight="1" spans="1:7">
      <c r="A8" s="99" t="s">
        <v>51</v>
      </c>
      <c r="B8" s="103" t="s">
        <v>52</v>
      </c>
      <c r="C8" s="102">
        <v>449.86</v>
      </c>
      <c r="D8" s="102">
        <v>449.86</v>
      </c>
      <c r="E8" s="102"/>
      <c r="F8" s="102"/>
      <c r="G8" s="102"/>
    </row>
    <row r="9" s="124" customFormat="1" ht="25.5" customHeight="1" spans="1:7">
      <c r="A9" s="99" t="s">
        <v>53</v>
      </c>
      <c r="B9" s="103" t="s">
        <v>54</v>
      </c>
      <c r="C9" s="102">
        <v>333.73</v>
      </c>
      <c r="D9" s="102">
        <v>333.73</v>
      </c>
      <c r="E9" s="102"/>
      <c r="F9" s="102"/>
      <c r="G9" s="102"/>
    </row>
    <row r="10" s="124" customFormat="1" ht="25.5" customHeight="1" spans="1:7">
      <c r="A10" s="99" t="s">
        <v>55</v>
      </c>
      <c r="B10" s="100" t="s">
        <v>56</v>
      </c>
      <c r="C10" s="102">
        <v>126.53</v>
      </c>
      <c r="D10" s="102">
        <f>D11+D16</f>
        <v>126.53</v>
      </c>
      <c r="E10" s="102"/>
      <c r="F10" s="102"/>
      <c r="G10" s="102"/>
    </row>
    <row r="11" s="125" customFormat="1" ht="25.5" customHeight="1" spans="1:7">
      <c r="A11" s="99" t="s">
        <v>57</v>
      </c>
      <c r="B11" s="100" t="s">
        <v>58</v>
      </c>
      <c r="C11" s="102">
        <v>92.49</v>
      </c>
      <c r="D11" s="105">
        <f>D12+D13+D14+D15</f>
        <v>92.49</v>
      </c>
      <c r="E11" s="105"/>
      <c r="F11" s="105"/>
      <c r="G11" s="105"/>
    </row>
    <row r="12" s="125" customFormat="1" ht="25.5" customHeight="1" spans="1:7">
      <c r="A12" s="99" t="s">
        <v>59</v>
      </c>
      <c r="B12" s="100" t="s">
        <v>60</v>
      </c>
      <c r="C12" s="102">
        <v>8.55</v>
      </c>
      <c r="D12" s="103">
        <v>8.55</v>
      </c>
      <c r="E12" s="103"/>
      <c r="F12" s="103"/>
      <c r="G12" s="103"/>
    </row>
    <row r="13" s="125" customFormat="1" ht="25.5" customHeight="1" spans="1:7">
      <c r="A13" s="99" t="s">
        <v>61</v>
      </c>
      <c r="B13" s="100" t="s">
        <v>62</v>
      </c>
      <c r="C13" s="102">
        <v>4.19</v>
      </c>
      <c r="D13" s="103">
        <v>4.19</v>
      </c>
      <c r="E13" s="103"/>
      <c r="F13" s="103"/>
      <c r="G13" s="103"/>
    </row>
    <row r="14" s="125" customFormat="1" ht="25.5" customHeight="1" spans="1:7">
      <c r="A14" s="99" t="s">
        <v>63</v>
      </c>
      <c r="B14" s="100" t="s">
        <v>64</v>
      </c>
      <c r="C14" s="102">
        <v>74.81</v>
      </c>
      <c r="D14" s="103">
        <v>74.81</v>
      </c>
      <c r="E14" s="103"/>
      <c r="F14" s="103"/>
      <c r="G14" s="103"/>
    </row>
    <row r="15" s="125" customFormat="1" ht="25.5" customHeight="1" spans="1:7">
      <c r="A15" s="99" t="s">
        <v>65</v>
      </c>
      <c r="B15" s="100" t="s">
        <v>66</v>
      </c>
      <c r="C15" s="102">
        <v>4.94</v>
      </c>
      <c r="D15" s="103">
        <v>4.94</v>
      </c>
      <c r="E15" s="103"/>
      <c r="F15" s="103"/>
      <c r="G15" s="103"/>
    </row>
    <row r="16" ht="25.5" customHeight="1" spans="1:7">
      <c r="A16" s="99" t="s">
        <v>67</v>
      </c>
      <c r="B16" s="100" t="s">
        <v>68</v>
      </c>
      <c r="C16" s="102">
        <v>34.04</v>
      </c>
      <c r="D16" s="103">
        <f>D17</f>
        <v>34.04</v>
      </c>
      <c r="E16" s="103"/>
      <c r="F16" s="103"/>
      <c r="G16" s="103"/>
    </row>
    <row r="17" ht="25.5" customHeight="1" spans="1:7">
      <c r="A17" s="99" t="s">
        <v>69</v>
      </c>
      <c r="B17" s="103" t="s">
        <v>70</v>
      </c>
      <c r="C17" s="102">
        <v>34.04</v>
      </c>
      <c r="D17" s="103">
        <v>34.04</v>
      </c>
      <c r="E17" s="103"/>
      <c r="F17" s="103"/>
      <c r="G17" s="103"/>
    </row>
    <row r="18" ht="25.5" customHeight="1" spans="1:7">
      <c r="A18" s="106" t="s">
        <v>71</v>
      </c>
      <c r="B18" s="100" t="s">
        <v>72</v>
      </c>
      <c r="C18" s="102">
        <v>54.99</v>
      </c>
      <c r="D18" s="103">
        <f>D19+D21</f>
        <v>54.99</v>
      </c>
      <c r="E18" s="103"/>
      <c r="F18" s="103"/>
      <c r="G18" s="103"/>
    </row>
    <row r="19" ht="25.5" customHeight="1" spans="1:7">
      <c r="A19" s="106" t="s">
        <v>73</v>
      </c>
      <c r="B19" s="103" t="s">
        <v>74</v>
      </c>
      <c r="C19" s="102">
        <v>19.23</v>
      </c>
      <c r="D19" s="103">
        <f>D20</f>
        <v>19.23</v>
      </c>
      <c r="E19" s="103"/>
      <c r="F19" s="103"/>
      <c r="G19" s="103"/>
    </row>
    <row r="20" ht="25.5" customHeight="1" spans="1:7">
      <c r="A20" s="106" t="s">
        <v>75</v>
      </c>
      <c r="B20" s="100" t="s">
        <v>76</v>
      </c>
      <c r="C20" s="102">
        <v>19.23</v>
      </c>
      <c r="D20" s="103">
        <v>19.23</v>
      </c>
      <c r="E20" s="103"/>
      <c r="F20" s="103"/>
      <c r="G20" s="103"/>
    </row>
    <row r="21" ht="25.5" customHeight="1" spans="1:7">
      <c r="A21" s="106" t="s">
        <v>77</v>
      </c>
      <c r="B21" s="103" t="s">
        <v>78</v>
      </c>
      <c r="C21" s="102">
        <v>35.76</v>
      </c>
      <c r="D21" s="103">
        <f>D22+D23+D24</f>
        <v>35.76</v>
      </c>
      <c r="E21" s="103"/>
      <c r="F21" s="103"/>
      <c r="G21" s="103"/>
    </row>
    <row r="22" ht="25.5" customHeight="1" spans="1:7">
      <c r="A22" s="106" t="s">
        <v>79</v>
      </c>
      <c r="B22" s="100" t="s">
        <v>80</v>
      </c>
      <c r="C22" s="102">
        <v>11.64</v>
      </c>
      <c r="D22" s="103">
        <v>11.64</v>
      </c>
      <c r="E22" s="103"/>
      <c r="F22" s="103"/>
      <c r="G22" s="103"/>
    </row>
    <row r="23" ht="25.5" customHeight="1" spans="1:7">
      <c r="A23" s="106" t="s">
        <v>81</v>
      </c>
      <c r="B23" s="100" t="s">
        <v>82</v>
      </c>
      <c r="C23" s="102">
        <v>18.75</v>
      </c>
      <c r="D23" s="103">
        <v>18.75</v>
      </c>
      <c r="E23" s="103"/>
      <c r="F23" s="103"/>
      <c r="G23" s="103"/>
    </row>
    <row r="24" ht="25.5" customHeight="1" spans="1:7">
      <c r="A24" s="106" t="s">
        <v>83</v>
      </c>
      <c r="B24" s="100" t="s">
        <v>84</v>
      </c>
      <c r="C24" s="102">
        <v>5.37</v>
      </c>
      <c r="D24" s="103">
        <v>5.37</v>
      </c>
      <c r="E24" s="103"/>
      <c r="F24" s="103"/>
      <c r="G24" s="103"/>
    </row>
    <row r="25" ht="25.5" customHeight="1" spans="1:7">
      <c r="A25" s="106" t="s">
        <v>85</v>
      </c>
      <c r="B25" s="100" t="s">
        <v>86</v>
      </c>
      <c r="C25" s="102">
        <v>550.65</v>
      </c>
      <c r="D25" s="103">
        <f>D26+D28</f>
        <v>550.65</v>
      </c>
      <c r="E25" s="103"/>
      <c r="F25" s="103"/>
      <c r="G25" s="103"/>
    </row>
    <row r="26" ht="25.5" customHeight="1" spans="1:7">
      <c r="A26" s="106" t="s">
        <v>87</v>
      </c>
      <c r="B26" s="100" t="s">
        <v>88</v>
      </c>
      <c r="C26" s="102">
        <v>5.15</v>
      </c>
      <c r="D26" s="103">
        <f>D27</f>
        <v>5.15</v>
      </c>
      <c r="E26" s="103"/>
      <c r="F26" s="103"/>
      <c r="G26" s="103"/>
    </row>
    <row r="27" ht="25.5" customHeight="1" spans="1:7">
      <c r="A27" s="106" t="s">
        <v>89</v>
      </c>
      <c r="B27" s="100" t="s">
        <v>90</v>
      </c>
      <c r="C27" s="102">
        <v>5.15</v>
      </c>
      <c r="D27" s="103">
        <v>5.15</v>
      </c>
      <c r="E27" s="103"/>
      <c r="F27" s="103"/>
      <c r="G27" s="103"/>
    </row>
    <row r="28" ht="25.5" customHeight="1" spans="1:7">
      <c r="A28" s="106" t="s">
        <v>91</v>
      </c>
      <c r="B28" s="100" t="s">
        <v>92</v>
      </c>
      <c r="C28" s="102">
        <v>545.5</v>
      </c>
      <c r="D28" s="103">
        <f>D29</f>
        <v>545.5</v>
      </c>
      <c r="E28" s="103"/>
      <c r="F28" s="103"/>
      <c r="G28" s="103"/>
    </row>
    <row r="29" ht="25.5" customHeight="1" spans="1:7">
      <c r="A29" s="106" t="s">
        <v>93</v>
      </c>
      <c r="B29" s="107" t="s">
        <v>94</v>
      </c>
      <c r="C29" s="102">
        <v>545.5</v>
      </c>
      <c r="D29" s="103">
        <v>545.5</v>
      </c>
      <c r="E29" s="103"/>
      <c r="F29" s="103"/>
      <c r="G29" s="103"/>
    </row>
    <row r="30" ht="25.5" customHeight="1" spans="1:7">
      <c r="A30" s="106" t="s">
        <v>95</v>
      </c>
      <c r="B30" s="100" t="s">
        <v>96</v>
      </c>
      <c r="C30" s="102">
        <v>190.23</v>
      </c>
      <c r="D30" s="103">
        <f>D31</f>
        <v>190.23</v>
      </c>
      <c r="E30" s="103"/>
      <c r="F30" s="103"/>
      <c r="G30" s="103"/>
    </row>
    <row r="31" ht="25.5" customHeight="1" spans="1:7">
      <c r="A31" s="106" t="s">
        <v>97</v>
      </c>
      <c r="B31" s="100" t="s">
        <v>98</v>
      </c>
      <c r="C31" s="102">
        <v>190.23</v>
      </c>
      <c r="D31" s="103">
        <f>D32</f>
        <v>190.23</v>
      </c>
      <c r="E31" s="103"/>
      <c r="F31" s="103"/>
      <c r="G31" s="103"/>
    </row>
    <row r="32" ht="25.5" customHeight="1" spans="1:7">
      <c r="A32" s="106" t="s">
        <v>99</v>
      </c>
      <c r="B32" s="100" t="s">
        <v>100</v>
      </c>
      <c r="C32" s="102">
        <v>190.23</v>
      </c>
      <c r="D32" s="103">
        <v>190.23</v>
      </c>
      <c r="E32" s="103"/>
      <c r="F32" s="103"/>
      <c r="G32" s="103"/>
    </row>
    <row r="33" ht="25.5" customHeight="1" spans="1:7">
      <c r="A33" s="106" t="s">
        <v>101</v>
      </c>
      <c r="B33" s="100" t="s">
        <v>102</v>
      </c>
      <c r="C33" s="102">
        <v>56.11</v>
      </c>
      <c r="D33" s="103">
        <f>D34</f>
        <v>56.11</v>
      </c>
      <c r="E33" s="103"/>
      <c r="F33" s="103"/>
      <c r="G33" s="103"/>
    </row>
    <row r="34" ht="25.5" customHeight="1" spans="1:7">
      <c r="A34" s="106" t="s">
        <v>103</v>
      </c>
      <c r="B34" s="103" t="s">
        <v>104</v>
      </c>
      <c r="C34" s="102">
        <v>56.11</v>
      </c>
      <c r="D34" s="103">
        <f>D35</f>
        <v>56.11</v>
      </c>
      <c r="E34" s="103"/>
      <c r="F34" s="103"/>
      <c r="G34" s="103"/>
    </row>
    <row r="35" ht="25.5" customHeight="1" spans="1:7">
      <c r="A35" s="106" t="s">
        <v>105</v>
      </c>
      <c r="B35" s="100" t="s">
        <v>106</v>
      </c>
      <c r="C35" s="102">
        <v>56.11</v>
      </c>
      <c r="D35" s="103">
        <v>56.11</v>
      </c>
      <c r="E35" s="103"/>
      <c r="F35" s="103"/>
      <c r="G35" s="103"/>
    </row>
    <row r="36" ht="25.5" customHeight="1" spans="1:7">
      <c r="A36" s="108" t="s">
        <v>107</v>
      </c>
      <c r="B36" s="109"/>
      <c r="C36" s="123">
        <v>1762.1</v>
      </c>
      <c r="D36" s="123">
        <v>1762.1</v>
      </c>
      <c r="E36" s="123"/>
      <c r="F36" s="123"/>
      <c r="G36" s="123"/>
    </row>
  </sheetData>
  <mergeCells count="8">
    <mergeCell ref="A2:G2"/>
    <mergeCell ref="A4:B4"/>
    <mergeCell ref="A36:B3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workbookViewId="0">
      <selection activeCell="D7" sqref="D7:E36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6" t="s">
        <v>108</v>
      </c>
      <c r="B1" s="47"/>
      <c r="C1" s="47"/>
      <c r="D1" s="72"/>
      <c r="E1" s="72"/>
    </row>
    <row r="2" ht="16.5" customHeight="1" spans="1:5">
      <c r="A2" s="47"/>
      <c r="B2" s="47"/>
      <c r="C2" s="47"/>
      <c r="D2" s="72"/>
      <c r="E2" s="72"/>
    </row>
    <row r="3" ht="29.25" customHeight="1" spans="1:5">
      <c r="A3" s="63" t="s">
        <v>109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17" t="s">
        <v>2</v>
      </c>
    </row>
    <row r="5" ht="26.25" customHeight="1" spans="1:5">
      <c r="A5" s="118" t="s">
        <v>40</v>
      </c>
      <c r="B5" s="119"/>
      <c r="C5" s="120" t="s">
        <v>37</v>
      </c>
      <c r="D5" s="120" t="s">
        <v>110</v>
      </c>
      <c r="E5" s="120" t="s">
        <v>111</v>
      </c>
    </row>
    <row r="6" s="61" customFormat="1" ht="27.75" customHeight="1" spans="1:5">
      <c r="A6" s="65" t="s">
        <v>45</v>
      </c>
      <c r="B6" s="65" t="s">
        <v>46</v>
      </c>
      <c r="C6" s="121"/>
      <c r="D6" s="121"/>
      <c r="E6" s="121"/>
    </row>
    <row r="7" s="61" customFormat="1" ht="30" customHeight="1" spans="1:5">
      <c r="A7" s="99" t="s">
        <v>47</v>
      </c>
      <c r="B7" s="100" t="s">
        <v>48</v>
      </c>
      <c r="C7" s="102">
        <v>783.59</v>
      </c>
      <c r="D7" s="102">
        <v>743.84</v>
      </c>
      <c r="E7" s="102">
        <v>39.75</v>
      </c>
    </row>
    <row r="8" s="61" customFormat="1" ht="30" customHeight="1" spans="1:5">
      <c r="A8" s="99" t="s">
        <v>49</v>
      </c>
      <c r="B8" s="100" t="s">
        <v>50</v>
      </c>
      <c r="C8" s="102">
        <v>783.59</v>
      </c>
      <c r="D8" s="102">
        <v>743.84</v>
      </c>
      <c r="E8" s="102">
        <v>39.75</v>
      </c>
    </row>
    <row r="9" s="61" customFormat="1" ht="30" customHeight="1" spans="1:5">
      <c r="A9" s="99" t="s">
        <v>51</v>
      </c>
      <c r="B9" s="103" t="s">
        <v>52</v>
      </c>
      <c r="C9" s="102">
        <v>449.86</v>
      </c>
      <c r="D9" s="102">
        <v>410.11</v>
      </c>
      <c r="E9" s="74">
        <v>39.75</v>
      </c>
    </row>
    <row r="10" s="61" customFormat="1" ht="30" customHeight="1" spans="1:5">
      <c r="A10" s="99" t="s">
        <v>53</v>
      </c>
      <c r="B10" s="103" t="s">
        <v>54</v>
      </c>
      <c r="C10" s="102">
        <v>333.73</v>
      </c>
      <c r="D10" s="102">
        <v>333.73</v>
      </c>
      <c r="E10" s="74"/>
    </row>
    <row r="11" customFormat="1" ht="30" customHeight="1" spans="1:5">
      <c r="A11" s="99" t="s">
        <v>55</v>
      </c>
      <c r="B11" s="100" t="s">
        <v>56</v>
      </c>
      <c r="C11" s="102">
        <v>126.53</v>
      </c>
      <c r="D11" s="102">
        <v>126.53</v>
      </c>
      <c r="E11" s="75"/>
    </row>
    <row r="12" customFormat="1" ht="30" customHeight="1" spans="1:5">
      <c r="A12" s="99" t="s">
        <v>57</v>
      </c>
      <c r="B12" s="100" t="s">
        <v>58</v>
      </c>
      <c r="C12" s="102">
        <v>92.49</v>
      </c>
      <c r="D12" s="105">
        <v>92.49</v>
      </c>
      <c r="E12" s="69"/>
    </row>
    <row r="13" customFormat="1" ht="30" customHeight="1" spans="1:5">
      <c r="A13" s="99" t="s">
        <v>59</v>
      </c>
      <c r="B13" s="100" t="s">
        <v>60</v>
      </c>
      <c r="C13" s="102">
        <v>8.55</v>
      </c>
      <c r="D13" s="103">
        <v>8.55</v>
      </c>
      <c r="E13" s="69"/>
    </row>
    <row r="14" ht="30" customHeight="1" spans="1:5">
      <c r="A14" s="99" t="s">
        <v>61</v>
      </c>
      <c r="B14" s="100" t="s">
        <v>62</v>
      </c>
      <c r="C14" s="102">
        <v>4.19</v>
      </c>
      <c r="D14" s="103">
        <v>4.19</v>
      </c>
      <c r="E14" s="69"/>
    </row>
    <row r="15" ht="30" customHeight="1" spans="1:5">
      <c r="A15" s="99" t="s">
        <v>63</v>
      </c>
      <c r="B15" s="100" t="s">
        <v>64</v>
      </c>
      <c r="C15" s="102">
        <v>74.81</v>
      </c>
      <c r="D15" s="103">
        <v>74.81</v>
      </c>
      <c r="E15" s="69"/>
    </row>
    <row r="16" ht="30" customHeight="1" spans="1:5">
      <c r="A16" s="99" t="s">
        <v>65</v>
      </c>
      <c r="B16" s="100" t="s">
        <v>66</v>
      </c>
      <c r="C16" s="102">
        <v>4.94</v>
      </c>
      <c r="D16" s="103">
        <v>4.94</v>
      </c>
      <c r="E16" s="69"/>
    </row>
    <row r="17" ht="30" customHeight="1" spans="1:5">
      <c r="A17" s="99" t="s">
        <v>67</v>
      </c>
      <c r="B17" s="100" t="s">
        <v>68</v>
      </c>
      <c r="C17" s="102">
        <v>34.04</v>
      </c>
      <c r="D17" s="103">
        <v>34.04</v>
      </c>
      <c r="E17" s="69"/>
    </row>
    <row r="18" ht="30" customHeight="1" spans="1:5">
      <c r="A18" s="99" t="s">
        <v>69</v>
      </c>
      <c r="B18" s="103" t="s">
        <v>70</v>
      </c>
      <c r="C18" s="102">
        <v>34.04</v>
      </c>
      <c r="D18" s="103">
        <v>34.04</v>
      </c>
      <c r="E18" s="122"/>
    </row>
    <row r="19" ht="30" customHeight="1" spans="1:5">
      <c r="A19" s="106" t="s">
        <v>71</v>
      </c>
      <c r="B19" s="100" t="s">
        <v>72</v>
      </c>
      <c r="C19" s="102">
        <v>54.99</v>
      </c>
      <c r="D19" s="103">
        <v>51.15</v>
      </c>
      <c r="E19" s="103">
        <v>3.84</v>
      </c>
    </row>
    <row r="20" ht="30" customHeight="1" spans="1:5">
      <c r="A20" s="106" t="s">
        <v>73</v>
      </c>
      <c r="B20" s="103" t="s">
        <v>74</v>
      </c>
      <c r="C20" s="102">
        <v>19.23</v>
      </c>
      <c r="D20" s="103">
        <v>15.39</v>
      </c>
      <c r="E20" s="103">
        <v>3.84</v>
      </c>
    </row>
    <row r="21" ht="30" customHeight="1" spans="1:5">
      <c r="A21" s="106" t="s">
        <v>75</v>
      </c>
      <c r="B21" s="100" t="s">
        <v>76</v>
      </c>
      <c r="C21" s="102">
        <v>19.23</v>
      </c>
      <c r="D21" s="103">
        <v>15.39</v>
      </c>
      <c r="E21" s="122">
        <v>3.84</v>
      </c>
    </row>
    <row r="22" ht="30" customHeight="1" spans="1:5">
      <c r="A22" s="106" t="s">
        <v>77</v>
      </c>
      <c r="B22" s="103" t="s">
        <v>78</v>
      </c>
      <c r="C22" s="102">
        <v>35.76</v>
      </c>
      <c r="D22" s="103">
        <v>35.76</v>
      </c>
      <c r="E22" s="122"/>
    </row>
    <row r="23" ht="30" customHeight="1" spans="1:5">
      <c r="A23" s="106" t="s">
        <v>79</v>
      </c>
      <c r="B23" s="100" t="s">
        <v>80</v>
      </c>
      <c r="C23" s="102">
        <v>11.64</v>
      </c>
      <c r="D23" s="103">
        <v>11.64</v>
      </c>
      <c r="E23" s="122"/>
    </row>
    <row r="24" ht="30" customHeight="1" spans="1:5">
      <c r="A24" s="106" t="s">
        <v>81</v>
      </c>
      <c r="B24" s="100" t="s">
        <v>82</v>
      </c>
      <c r="C24" s="102">
        <v>18.75</v>
      </c>
      <c r="D24" s="103">
        <v>18.75</v>
      </c>
      <c r="E24" s="122"/>
    </row>
    <row r="25" ht="30" customHeight="1" spans="1:5">
      <c r="A25" s="106" t="s">
        <v>83</v>
      </c>
      <c r="B25" s="100" t="s">
        <v>84</v>
      </c>
      <c r="C25" s="102">
        <v>5.37</v>
      </c>
      <c r="D25" s="103">
        <v>5.37</v>
      </c>
      <c r="E25" s="122"/>
    </row>
    <row r="26" ht="30" customHeight="1" spans="1:5">
      <c r="A26" s="106" t="s">
        <v>85</v>
      </c>
      <c r="B26" s="100" t="s">
        <v>86</v>
      </c>
      <c r="C26" s="102">
        <v>550.65</v>
      </c>
      <c r="D26" s="103">
        <v>13.68</v>
      </c>
      <c r="E26" s="103">
        <v>536.97</v>
      </c>
    </row>
    <row r="27" ht="30" customHeight="1" spans="1:5">
      <c r="A27" s="106" t="s">
        <v>87</v>
      </c>
      <c r="B27" s="100" t="s">
        <v>88</v>
      </c>
      <c r="C27" s="102">
        <v>5.15</v>
      </c>
      <c r="D27" s="103"/>
      <c r="E27" s="103">
        <v>5.15</v>
      </c>
    </row>
    <row r="28" ht="30" customHeight="1" spans="1:5">
      <c r="A28" s="106" t="s">
        <v>89</v>
      </c>
      <c r="B28" s="100" t="s">
        <v>90</v>
      </c>
      <c r="C28" s="102">
        <v>5.15</v>
      </c>
      <c r="D28" s="103"/>
      <c r="E28" s="122">
        <v>5.15</v>
      </c>
    </row>
    <row r="29" ht="30" customHeight="1" spans="1:5">
      <c r="A29" s="106" t="s">
        <v>91</v>
      </c>
      <c r="B29" s="100" t="s">
        <v>92</v>
      </c>
      <c r="C29" s="102">
        <v>545.5</v>
      </c>
      <c r="D29" s="103">
        <v>13.68</v>
      </c>
      <c r="E29" s="103">
        <v>531.82</v>
      </c>
    </row>
    <row r="30" ht="30" customHeight="1" spans="1:5">
      <c r="A30" s="106" t="s">
        <v>93</v>
      </c>
      <c r="B30" s="107" t="s">
        <v>94</v>
      </c>
      <c r="C30" s="102">
        <v>545.5</v>
      </c>
      <c r="D30" s="103">
        <v>13.68</v>
      </c>
      <c r="E30" s="122">
        <v>531.82</v>
      </c>
    </row>
    <row r="31" ht="30" customHeight="1" spans="1:5">
      <c r="A31" s="106" t="s">
        <v>95</v>
      </c>
      <c r="B31" s="100" t="s">
        <v>96</v>
      </c>
      <c r="C31" s="102">
        <v>190.23</v>
      </c>
      <c r="D31" s="103">
        <v>74.74</v>
      </c>
      <c r="E31" s="103">
        <v>115.49</v>
      </c>
    </row>
    <row r="32" ht="30" customHeight="1" spans="1:5">
      <c r="A32" s="106" t="s">
        <v>97</v>
      </c>
      <c r="B32" s="100" t="s">
        <v>98</v>
      </c>
      <c r="C32" s="102">
        <v>190.23</v>
      </c>
      <c r="D32" s="103">
        <v>74.74</v>
      </c>
      <c r="E32" s="103">
        <v>115.49</v>
      </c>
    </row>
    <row r="33" ht="30" customHeight="1" spans="1:5">
      <c r="A33" s="106" t="s">
        <v>99</v>
      </c>
      <c r="B33" s="100" t="s">
        <v>100</v>
      </c>
      <c r="C33" s="102">
        <v>190.23</v>
      </c>
      <c r="D33" s="103">
        <v>74.74</v>
      </c>
      <c r="E33" s="122">
        <v>115.49</v>
      </c>
    </row>
    <row r="34" ht="30" customHeight="1" spans="1:5">
      <c r="A34" s="106" t="s">
        <v>101</v>
      </c>
      <c r="B34" s="100" t="s">
        <v>102</v>
      </c>
      <c r="C34" s="102">
        <v>56.11</v>
      </c>
      <c r="D34" s="103">
        <v>56.11</v>
      </c>
      <c r="E34" s="122"/>
    </row>
    <row r="35" ht="30" customHeight="1" spans="1:5">
      <c r="A35" s="106" t="s">
        <v>103</v>
      </c>
      <c r="B35" s="103" t="s">
        <v>104</v>
      </c>
      <c r="C35" s="102">
        <v>56.11</v>
      </c>
      <c r="D35" s="103">
        <v>56.11</v>
      </c>
      <c r="E35" s="122"/>
    </row>
    <row r="36" ht="30" customHeight="1" spans="1:5">
      <c r="A36" s="106" t="s">
        <v>105</v>
      </c>
      <c r="B36" s="100" t="s">
        <v>106</v>
      </c>
      <c r="C36" s="102">
        <v>56.11</v>
      </c>
      <c r="D36" s="103">
        <v>56.11</v>
      </c>
      <c r="E36" s="122"/>
    </row>
    <row r="37" ht="30" customHeight="1" spans="1:5">
      <c r="A37" s="108" t="s">
        <v>107</v>
      </c>
      <c r="B37" s="109"/>
      <c r="C37" s="102">
        <v>1762.1</v>
      </c>
      <c r="D37" s="123">
        <v>1066.05</v>
      </c>
      <c r="E37" s="123">
        <v>696.05</v>
      </c>
    </row>
  </sheetData>
  <mergeCells count="6">
    <mergeCell ref="A3:E3"/>
    <mergeCell ref="A5:B5"/>
    <mergeCell ref="A37:B3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E8" sqref="E8:E28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112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77" t="s">
        <v>113</v>
      </c>
      <c r="B3" s="77"/>
      <c r="C3" s="77"/>
      <c r="D3" s="77"/>
      <c r="E3" s="77"/>
      <c r="F3" s="77"/>
    </row>
    <row r="4" ht="14.25" customHeight="1" spans="1:6">
      <c r="A4" s="113"/>
      <c r="B4" s="113"/>
      <c r="C4" s="113"/>
      <c r="D4" s="113"/>
      <c r="E4" s="113"/>
      <c r="F4" s="79" t="s">
        <v>2</v>
      </c>
    </row>
    <row r="5" ht="24" customHeight="1" spans="1:6">
      <c r="A5" s="140" t="s">
        <v>3</v>
      </c>
      <c r="B5" s="65"/>
      <c r="C5" s="140" t="s">
        <v>4</v>
      </c>
      <c r="D5" s="65"/>
      <c r="E5" s="65"/>
      <c r="F5" s="65"/>
    </row>
    <row r="6" ht="24" customHeight="1" spans="1:6">
      <c r="A6" s="140" t="s">
        <v>5</v>
      </c>
      <c r="B6" s="140" t="s">
        <v>6</v>
      </c>
      <c r="C6" s="65" t="s">
        <v>40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114</v>
      </c>
      <c r="E7" s="65" t="s">
        <v>41</v>
      </c>
      <c r="F7" s="65" t="s">
        <v>115</v>
      </c>
    </row>
    <row r="8" ht="28.5" customHeight="1" spans="1:6">
      <c r="A8" s="69" t="s">
        <v>11</v>
      </c>
      <c r="B8" s="104">
        <v>1762.1</v>
      </c>
      <c r="C8" s="67" t="s">
        <v>12</v>
      </c>
      <c r="D8" s="101">
        <v>783.59</v>
      </c>
      <c r="E8" s="101">
        <v>783.59</v>
      </c>
      <c r="F8" s="74"/>
    </row>
    <row r="9" ht="28.5" customHeight="1" spans="1:6">
      <c r="A9" s="69" t="s">
        <v>13</v>
      </c>
      <c r="B9" s="104"/>
      <c r="C9" s="67" t="s">
        <v>14</v>
      </c>
      <c r="D9" s="101"/>
      <c r="E9" s="101"/>
      <c r="F9" s="74"/>
    </row>
    <row r="10" ht="28.5" customHeight="1" spans="1:6">
      <c r="A10" s="69"/>
      <c r="B10" s="95"/>
      <c r="C10" s="67" t="s">
        <v>16</v>
      </c>
      <c r="D10" s="101"/>
      <c r="E10" s="101"/>
      <c r="F10" s="74"/>
    </row>
    <row r="11" ht="28.5" customHeight="1" spans="1:6">
      <c r="A11" s="69"/>
      <c r="B11" s="95"/>
      <c r="C11" s="69" t="s">
        <v>18</v>
      </c>
      <c r="D11" s="101"/>
      <c r="E11" s="95"/>
      <c r="F11" s="74"/>
    </row>
    <row r="12" ht="28.5" customHeight="1" spans="1:6">
      <c r="A12" s="69"/>
      <c r="B12" s="95"/>
      <c r="C12" s="67" t="s">
        <v>19</v>
      </c>
      <c r="D12" s="101"/>
      <c r="E12" s="101"/>
      <c r="F12" s="74"/>
    </row>
    <row r="13" ht="28.5" customHeight="1" spans="1:6">
      <c r="A13" s="69"/>
      <c r="B13" s="95"/>
      <c r="C13" s="67" t="s">
        <v>20</v>
      </c>
      <c r="D13" s="101"/>
      <c r="E13" s="101"/>
      <c r="F13" s="74"/>
    </row>
    <row r="14" ht="28.5" customHeight="1" spans="1:6">
      <c r="A14" s="69"/>
      <c r="B14" s="95"/>
      <c r="C14" s="69" t="s">
        <v>21</v>
      </c>
      <c r="D14" s="101"/>
      <c r="E14" s="95"/>
      <c r="F14" s="69"/>
    </row>
    <row r="15" ht="28.5" customHeight="1" spans="1:6">
      <c r="A15" s="69"/>
      <c r="B15" s="95"/>
      <c r="C15" s="69" t="s">
        <v>22</v>
      </c>
      <c r="D15" s="101">
        <v>126.53</v>
      </c>
      <c r="E15" s="114">
        <v>126.53</v>
      </c>
      <c r="F15" s="69"/>
    </row>
    <row r="16" ht="28.5" customHeight="1" spans="1:6">
      <c r="A16" s="69"/>
      <c r="B16" s="95"/>
      <c r="C16" s="67" t="s">
        <v>23</v>
      </c>
      <c r="D16" s="101">
        <v>54.99</v>
      </c>
      <c r="E16" s="115">
        <v>54.99</v>
      </c>
      <c r="F16" s="69"/>
    </row>
    <row r="17" ht="28.5" customHeight="1" spans="1:6">
      <c r="A17" s="69"/>
      <c r="B17" s="95"/>
      <c r="C17" s="67" t="s">
        <v>24</v>
      </c>
      <c r="D17" s="101"/>
      <c r="E17" s="115"/>
      <c r="F17" s="69"/>
    </row>
    <row r="18" ht="28.5" customHeight="1" spans="1:6">
      <c r="A18" s="69"/>
      <c r="B18" s="95"/>
      <c r="C18" s="69" t="s">
        <v>25</v>
      </c>
      <c r="D18" s="101">
        <v>550.65</v>
      </c>
      <c r="E18" s="114">
        <v>550.65</v>
      </c>
      <c r="F18" s="69"/>
    </row>
    <row r="19" ht="28.5" customHeight="1" spans="1:6">
      <c r="A19" s="69"/>
      <c r="B19" s="95"/>
      <c r="C19" s="69" t="s">
        <v>26</v>
      </c>
      <c r="D19" s="101">
        <v>190.23</v>
      </c>
      <c r="E19" s="95">
        <v>190.23</v>
      </c>
      <c r="F19" s="69"/>
    </row>
    <row r="20" ht="28.5" customHeight="1" spans="1:6">
      <c r="A20" s="69"/>
      <c r="B20" s="95"/>
      <c r="C20" s="69" t="s">
        <v>27</v>
      </c>
      <c r="D20" s="101"/>
      <c r="E20" s="95"/>
      <c r="F20" s="69"/>
    </row>
    <row r="21" ht="28.5" customHeight="1" spans="1:6">
      <c r="A21" s="69"/>
      <c r="B21" s="95"/>
      <c r="C21" s="69" t="s">
        <v>28</v>
      </c>
      <c r="D21" s="101"/>
      <c r="E21" s="95"/>
      <c r="F21" s="69"/>
    </row>
    <row r="22" ht="28.5" customHeight="1" spans="1:6">
      <c r="A22" s="69"/>
      <c r="B22" s="95"/>
      <c r="C22" s="69" t="s">
        <v>29</v>
      </c>
      <c r="D22" s="101"/>
      <c r="E22" s="95"/>
      <c r="F22" s="69"/>
    </row>
    <row r="23" ht="28.5" customHeight="1" spans="1:6">
      <c r="A23" s="69"/>
      <c r="B23" s="95"/>
      <c r="C23" s="69" t="s">
        <v>30</v>
      </c>
      <c r="D23" s="101"/>
      <c r="E23" s="95"/>
      <c r="F23" s="69"/>
    </row>
    <row r="24" ht="28.5" customHeight="1" spans="1:6">
      <c r="A24" s="69"/>
      <c r="B24" s="95"/>
      <c r="C24" s="69" t="s">
        <v>31</v>
      </c>
      <c r="D24" s="101"/>
      <c r="E24" s="95"/>
      <c r="F24" s="69"/>
    </row>
    <row r="25" ht="28.5" customHeight="1" spans="1:6">
      <c r="A25" s="69"/>
      <c r="B25" s="95"/>
      <c r="C25" s="69" t="s">
        <v>32</v>
      </c>
      <c r="D25" s="101">
        <v>56.11</v>
      </c>
      <c r="E25" s="95">
        <v>56.11</v>
      </c>
      <c r="F25" s="69"/>
    </row>
    <row r="26" ht="28.5" customHeight="1" spans="1:6">
      <c r="A26" s="69"/>
      <c r="B26" s="95"/>
      <c r="C26" s="69" t="s">
        <v>33</v>
      </c>
      <c r="D26" s="101"/>
      <c r="E26" s="95"/>
      <c r="F26" s="69"/>
    </row>
    <row r="27" ht="28.5" customHeight="1" spans="1:6">
      <c r="A27" s="69"/>
      <c r="B27" s="95"/>
      <c r="C27" s="69" t="s">
        <v>34</v>
      </c>
      <c r="D27" s="101"/>
      <c r="E27" s="95"/>
      <c r="F27" s="69"/>
    </row>
    <row r="28" ht="28.5" customHeight="1" spans="1:6">
      <c r="A28" s="69"/>
      <c r="B28" s="95"/>
      <c r="C28" s="69" t="s">
        <v>35</v>
      </c>
      <c r="D28" s="101"/>
      <c r="E28" s="116"/>
      <c r="F28" s="69"/>
    </row>
    <row r="29" ht="28.5" customHeight="1" spans="1:6">
      <c r="A29" s="65" t="s">
        <v>36</v>
      </c>
      <c r="B29" s="104">
        <v>1762.1</v>
      </c>
      <c r="C29" s="65" t="s">
        <v>37</v>
      </c>
      <c r="D29" s="101">
        <v>1762.1</v>
      </c>
      <c r="E29" s="104">
        <v>1762.1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workbookViewId="0">
      <selection activeCell="I13" sqref="I13:J14"/>
    </sheetView>
  </sheetViews>
  <sheetFormatPr defaultColWidth="6.875" defaultRowHeight="11.25"/>
  <cols>
    <col min="1" max="1" width="11.875" style="62" customWidth="1"/>
    <col min="2" max="2" width="31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6" t="s">
        <v>116</v>
      </c>
      <c r="B1" s="47"/>
      <c r="C1" s="47"/>
      <c r="D1" s="47"/>
      <c r="E1" s="47"/>
      <c r="F1" s="47"/>
      <c r="G1" s="47"/>
      <c r="H1" s="47"/>
      <c r="I1" s="72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2"/>
      <c r="J2" s="72"/>
      <c r="K2" s="72"/>
    </row>
    <row r="3" ht="29.25" customHeight="1" spans="1:11">
      <c r="A3" s="63" t="s">
        <v>117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118</v>
      </c>
      <c r="D5" s="65"/>
      <c r="E5" s="65"/>
      <c r="F5" s="65" t="s">
        <v>119</v>
      </c>
      <c r="G5" s="65"/>
      <c r="H5" s="65"/>
      <c r="I5" s="65" t="s">
        <v>120</v>
      </c>
      <c r="J5" s="65"/>
      <c r="K5" s="65"/>
    </row>
    <row r="6" s="61" customFormat="1" ht="30.75" customHeight="1" spans="1:11">
      <c r="A6" s="65" t="s">
        <v>45</v>
      </c>
      <c r="B6" s="65" t="s">
        <v>46</v>
      </c>
      <c r="C6" s="65" t="s">
        <v>121</v>
      </c>
      <c r="D6" s="65" t="s">
        <v>110</v>
      </c>
      <c r="E6" s="65" t="s">
        <v>111</v>
      </c>
      <c r="F6" s="65" t="s">
        <v>121</v>
      </c>
      <c r="G6" s="65" t="s">
        <v>110</v>
      </c>
      <c r="H6" s="65" t="s">
        <v>111</v>
      </c>
      <c r="I6" s="65" t="s">
        <v>121</v>
      </c>
      <c r="J6" s="65" t="s">
        <v>110</v>
      </c>
      <c r="K6" s="65" t="s">
        <v>111</v>
      </c>
    </row>
    <row r="7" s="61" customFormat="1" ht="30" customHeight="1" spans="1:11">
      <c r="A7" s="99" t="s">
        <v>47</v>
      </c>
      <c r="B7" s="100" t="s">
        <v>48</v>
      </c>
      <c r="C7" s="101">
        <v>810.75</v>
      </c>
      <c r="D7" s="101">
        <v>799.62</v>
      </c>
      <c r="E7" s="101">
        <v>11.13</v>
      </c>
      <c r="F7" s="102">
        <v>783.59</v>
      </c>
      <c r="G7" s="102">
        <v>743.84</v>
      </c>
      <c r="H7" s="102">
        <v>39.75</v>
      </c>
      <c r="I7" s="104">
        <f>(F7-C7)/C7*100</f>
        <v>-3.34998458217699</v>
      </c>
      <c r="J7" s="104">
        <f>(G7-D7)/D7*100</f>
        <v>-6.97581351141792</v>
      </c>
      <c r="K7" s="104">
        <f>(H7-E7)/E7*100</f>
        <v>257.142857142857</v>
      </c>
    </row>
    <row r="8" s="61" customFormat="1" ht="30" customHeight="1" spans="1:11">
      <c r="A8" s="99" t="s">
        <v>49</v>
      </c>
      <c r="B8" s="100" t="s">
        <v>50</v>
      </c>
      <c r="C8" s="101">
        <v>810.75</v>
      </c>
      <c r="D8" s="101">
        <v>799.62</v>
      </c>
      <c r="E8" s="101">
        <v>11.13</v>
      </c>
      <c r="F8" s="102">
        <v>783.59</v>
      </c>
      <c r="G8" s="102">
        <v>743.84</v>
      </c>
      <c r="H8" s="102">
        <v>39.75</v>
      </c>
      <c r="I8" s="104">
        <f t="shared" ref="I8:I37" si="0">(F8-C8)/C8*100</f>
        <v>-3.34998458217699</v>
      </c>
      <c r="J8" s="104">
        <f t="shared" ref="J8:J37" si="1">(G8-D8)/D8*100</f>
        <v>-6.97581351141792</v>
      </c>
      <c r="K8" s="104">
        <f>(H8-E8)/E8*100</f>
        <v>257.142857142857</v>
      </c>
    </row>
    <row r="9" s="61" customFormat="1" ht="30" customHeight="1" spans="1:11">
      <c r="A9" s="99" t="s">
        <v>51</v>
      </c>
      <c r="B9" s="103" t="s">
        <v>52</v>
      </c>
      <c r="C9" s="101">
        <v>458.35</v>
      </c>
      <c r="D9" s="101">
        <v>447.22</v>
      </c>
      <c r="E9" s="104">
        <v>11.13</v>
      </c>
      <c r="F9" s="102">
        <v>449.86</v>
      </c>
      <c r="G9" s="102">
        <v>410.11</v>
      </c>
      <c r="H9" s="74">
        <v>39.75</v>
      </c>
      <c r="I9" s="104">
        <f t="shared" si="0"/>
        <v>-1.85229628013527</v>
      </c>
      <c r="J9" s="104">
        <f t="shared" si="1"/>
        <v>-8.29792943070525</v>
      </c>
      <c r="K9" s="104">
        <f>(H9-E9)/E9*100</f>
        <v>257.142857142857</v>
      </c>
    </row>
    <row r="10" s="61" customFormat="1" ht="30" customHeight="1" spans="1:11">
      <c r="A10" s="99" t="s">
        <v>53</v>
      </c>
      <c r="B10" s="103" t="s">
        <v>54</v>
      </c>
      <c r="C10" s="101">
        <v>352.4</v>
      </c>
      <c r="D10" s="101">
        <v>352.4</v>
      </c>
      <c r="E10" s="104"/>
      <c r="F10" s="102">
        <v>333.73</v>
      </c>
      <c r="G10" s="102">
        <v>333.73</v>
      </c>
      <c r="H10" s="74"/>
      <c r="I10" s="104">
        <f t="shared" si="0"/>
        <v>-5.29795686719636</v>
      </c>
      <c r="J10" s="104">
        <f t="shared" si="1"/>
        <v>-5.29795686719636</v>
      </c>
      <c r="K10" s="104"/>
    </row>
    <row r="11" s="61" customFormat="1" ht="30" customHeight="1" spans="1:11">
      <c r="A11" s="99" t="s">
        <v>55</v>
      </c>
      <c r="B11" s="100" t="s">
        <v>56</v>
      </c>
      <c r="C11" s="101">
        <v>120.87</v>
      </c>
      <c r="D11" s="101">
        <v>120.87</v>
      </c>
      <c r="E11" s="101"/>
      <c r="F11" s="102">
        <v>126.53</v>
      </c>
      <c r="G11" s="102">
        <v>126.53</v>
      </c>
      <c r="H11" s="75"/>
      <c r="I11" s="104">
        <f t="shared" si="0"/>
        <v>4.68271696864399</v>
      </c>
      <c r="J11" s="104">
        <f t="shared" si="1"/>
        <v>4.68271696864399</v>
      </c>
      <c r="K11" s="104"/>
    </row>
    <row r="12" s="89" customFormat="1" ht="30" customHeight="1" spans="1:11">
      <c r="A12" s="99" t="s">
        <v>57</v>
      </c>
      <c r="B12" s="100" t="s">
        <v>58</v>
      </c>
      <c r="C12" s="101">
        <v>91.39</v>
      </c>
      <c r="D12" s="101">
        <v>91.39</v>
      </c>
      <c r="E12" s="101"/>
      <c r="F12" s="102">
        <v>92.49</v>
      </c>
      <c r="G12" s="105">
        <v>92.49</v>
      </c>
      <c r="H12" s="69"/>
      <c r="I12" s="104">
        <f t="shared" si="0"/>
        <v>1.20363278258014</v>
      </c>
      <c r="J12" s="104">
        <f t="shared" si="1"/>
        <v>1.20363278258014</v>
      </c>
      <c r="K12" s="104"/>
    </row>
    <row r="13" s="97" customFormat="1" ht="30" customHeight="1" spans="1:11">
      <c r="A13" s="99" t="s">
        <v>59</v>
      </c>
      <c r="B13" s="100" t="s">
        <v>60</v>
      </c>
      <c r="C13" s="101"/>
      <c r="D13" s="101"/>
      <c r="E13" s="101"/>
      <c r="F13" s="102">
        <v>8.55</v>
      </c>
      <c r="G13" s="103">
        <v>8.55</v>
      </c>
      <c r="H13" s="69"/>
      <c r="I13" s="104"/>
      <c r="J13" s="104"/>
      <c r="K13" s="104"/>
    </row>
    <row r="14" s="97" customFormat="1" ht="30" customHeight="1" spans="1:11">
      <c r="A14" s="99" t="s">
        <v>61</v>
      </c>
      <c r="B14" s="100" t="s">
        <v>62</v>
      </c>
      <c r="C14" s="101"/>
      <c r="D14" s="101"/>
      <c r="E14" s="101"/>
      <c r="F14" s="102">
        <v>4.19</v>
      </c>
      <c r="G14" s="103">
        <v>4.19</v>
      </c>
      <c r="H14" s="69"/>
      <c r="I14" s="104"/>
      <c r="J14" s="104"/>
      <c r="K14" s="104"/>
    </row>
    <row r="15" s="97" customFormat="1" ht="30" customHeight="1" spans="1:11">
      <c r="A15" s="99" t="s">
        <v>63</v>
      </c>
      <c r="B15" s="100" t="s">
        <v>64</v>
      </c>
      <c r="C15" s="101">
        <v>88.07</v>
      </c>
      <c r="D15" s="95">
        <v>88.07</v>
      </c>
      <c r="E15" s="101"/>
      <c r="F15" s="102">
        <v>74.81</v>
      </c>
      <c r="G15" s="103">
        <v>74.81</v>
      </c>
      <c r="H15" s="69"/>
      <c r="I15" s="104">
        <f t="shared" si="0"/>
        <v>-15.0562052912456</v>
      </c>
      <c r="J15" s="104">
        <f t="shared" si="1"/>
        <v>-15.0562052912456</v>
      </c>
      <c r="K15" s="104"/>
    </row>
    <row r="16" s="97" customFormat="1" ht="30" customHeight="1" spans="1:11">
      <c r="A16" s="99" t="s">
        <v>65</v>
      </c>
      <c r="B16" s="100" t="s">
        <v>66</v>
      </c>
      <c r="C16" s="101">
        <v>3.32</v>
      </c>
      <c r="D16" s="95">
        <v>3.32</v>
      </c>
      <c r="E16" s="101"/>
      <c r="F16" s="102">
        <v>4.94</v>
      </c>
      <c r="G16" s="103">
        <v>4.94</v>
      </c>
      <c r="H16" s="69"/>
      <c r="I16" s="104">
        <f t="shared" si="0"/>
        <v>48.7951807228916</v>
      </c>
      <c r="J16" s="104">
        <f t="shared" si="1"/>
        <v>48.7951807228916</v>
      </c>
      <c r="K16" s="104"/>
    </row>
    <row r="17" s="97" customFormat="1" ht="30" customHeight="1" spans="1:11">
      <c r="A17" s="99" t="s">
        <v>67</v>
      </c>
      <c r="B17" s="100" t="s">
        <v>68</v>
      </c>
      <c r="C17" s="101">
        <v>29.48</v>
      </c>
      <c r="D17" s="95">
        <v>29.48</v>
      </c>
      <c r="E17" s="95"/>
      <c r="F17" s="102">
        <v>34.04</v>
      </c>
      <c r="G17" s="103">
        <v>34.04</v>
      </c>
      <c r="H17" s="69"/>
      <c r="I17" s="104">
        <f t="shared" si="0"/>
        <v>15.4681139755767</v>
      </c>
      <c r="J17" s="104">
        <f t="shared" si="1"/>
        <v>15.4681139755767</v>
      </c>
      <c r="K17" s="104"/>
    </row>
    <row r="18" s="97" customFormat="1" ht="30" customHeight="1" spans="1:11">
      <c r="A18" s="99" t="s">
        <v>69</v>
      </c>
      <c r="B18" s="103" t="s">
        <v>70</v>
      </c>
      <c r="C18" s="101">
        <v>29.48</v>
      </c>
      <c r="D18" s="69">
        <v>29.48</v>
      </c>
      <c r="E18" s="95"/>
      <c r="F18" s="102">
        <v>34.04</v>
      </c>
      <c r="G18" s="103">
        <v>34.04</v>
      </c>
      <c r="H18" s="69"/>
      <c r="I18" s="104">
        <f t="shared" si="0"/>
        <v>15.4681139755767</v>
      </c>
      <c r="J18" s="104">
        <f t="shared" si="1"/>
        <v>15.4681139755767</v>
      </c>
      <c r="K18" s="104"/>
    </row>
    <row r="19" s="97" customFormat="1" ht="30" customHeight="1" spans="1:11">
      <c r="A19" s="106" t="s">
        <v>71</v>
      </c>
      <c r="B19" s="100" t="s">
        <v>72</v>
      </c>
      <c r="C19" s="101">
        <v>60.63</v>
      </c>
      <c r="D19" s="95">
        <v>56.79</v>
      </c>
      <c r="E19" s="95">
        <v>3.84</v>
      </c>
      <c r="F19" s="102">
        <v>54.99</v>
      </c>
      <c r="G19" s="103">
        <v>51.15</v>
      </c>
      <c r="H19" s="103">
        <v>3.84</v>
      </c>
      <c r="I19" s="104">
        <f t="shared" si="0"/>
        <v>-9.30232558139535</v>
      </c>
      <c r="J19" s="104">
        <f t="shared" si="1"/>
        <v>-9.93132593766508</v>
      </c>
      <c r="K19" s="104"/>
    </row>
    <row r="20" s="97" customFormat="1" ht="30" customHeight="1" spans="1:11">
      <c r="A20" s="106" t="s">
        <v>73</v>
      </c>
      <c r="B20" s="103" t="s">
        <v>74</v>
      </c>
      <c r="C20" s="101">
        <v>28.59</v>
      </c>
      <c r="D20" s="95">
        <v>24.75</v>
      </c>
      <c r="E20" s="95">
        <v>3.84</v>
      </c>
      <c r="F20" s="102">
        <v>19.23</v>
      </c>
      <c r="G20" s="103">
        <v>15.39</v>
      </c>
      <c r="H20" s="103">
        <v>3.84</v>
      </c>
      <c r="I20" s="104">
        <f t="shared" si="0"/>
        <v>-32.7387198321091</v>
      </c>
      <c r="J20" s="104">
        <f t="shared" si="1"/>
        <v>-37.8181818181818</v>
      </c>
      <c r="K20" s="104"/>
    </row>
    <row r="21" s="97" customFormat="1" ht="30" customHeight="1" spans="1:11">
      <c r="A21" s="106" t="s">
        <v>75</v>
      </c>
      <c r="B21" s="100" t="s">
        <v>76</v>
      </c>
      <c r="C21" s="101">
        <v>28.59</v>
      </c>
      <c r="D21" s="69">
        <v>24.75</v>
      </c>
      <c r="E21" s="95">
        <v>3.84</v>
      </c>
      <c r="F21" s="102">
        <v>19.23</v>
      </c>
      <c r="G21" s="103">
        <v>15.39</v>
      </c>
      <c r="H21" s="69">
        <v>3.84</v>
      </c>
      <c r="I21" s="104">
        <f t="shared" si="0"/>
        <v>-32.7387198321091</v>
      </c>
      <c r="J21" s="104">
        <f t="shared" si="1"/>
        <v>-37.8181818181818</v>
      </c>
      <c r="K21" s="104"/>
    </row>
    <row r="22" s="97" customFormat="1" ht="30" customHeight="1" spans="1:11">
      <c r="A22" s="106" t="s">
        <v>77</v>
      </c>
      <c r="B22" s="103" t="s">
        <v>78</v>
      </c>
      <c r="C22" s="101">
        <v>32.04</v>
      </c>
      <c r="D22" s="95">
        <v>32.04</v>
      </c>
      <c r="E22" s="95"/>
      <c r="F22" s="102">
        <v>35.76</v>
      </c>
      <c r="G22" s="103">
        <v>35.76</v>
      </c>
      <c r="H22" s="69"/>
      <c r="I22" s="104">
        <f t="shared" si="0"/>
        <v>11.6104868913858</v>
      </c>
      <c r="J22" s="104">
        <f t="shared" si="1"/>
        <v>11.6104868913858</v>
      </c>
      <c r="K22" s="104"/>
    </row>
    <row r="23" s="97" customFormat="1" ht="30" customHeight="1" spans="1:11">
      <c r="A23" s="106" t="s">
        <v>79</v>
      </c>
      <c r="B23" s="100" t="s">
        <v>80</v>
      </c>
      <c r="C23" s="101">
        <v>11.24</v>
      </c>
      <c r="D23" s="69">
        <v>11.24</v>
      </c>
      <c r="E23" s="95"/>
      <c r="F23" s="102">
        <v>11.64</v>
      </c>
      <c r="G23" s="103">
        <v>11.64</v>
      </c>
      <c r="H23" s="69"/>
      <c r="I23" s="104">
        <f t="shared" si="0"/>
        <v>3.55871886120997</v>
      </c>
      <c r="J23" s="104">
        <f t="shared" si="1"/>
        <v>3.55871886120997</v>
      </c>
      <c r="K23" s="104"/>
    </row>
    <row r="24" s="97" customFormat="1" ht="30" customHeight="1" spans="1:11">
      <c r="A24" s="106" t="s">
        <v>81</v>
      </c>
      <c r="B24" s="100" t="s">
        <v>82</v>
      </c>
      <c r="C24" s="101">
        <v>15.18</v>
      </c>
      <c r="D24" s="69">
        <v>15.18</v>
      </c>
      <c r="E24" s="95"/>
      <c r="F24" s="102">
        <v>18.75</v>
      </c>
      <c r="G24" s="103">
        <v>18.75</v>
      </c>
      <c r="H24" s="69"/>
      <c r="I24" s="104">
        <f t="shared" si="0"/>
        <v>23.5177865612648</v>
      </c>
      <c r="J24" s="104">
        <f t="shared" si="1"/>
        <v>23.5177865612648</v>
      </c>
      <c r="K24" s="104"/>
    </row>
    <row r="25" s="97" customFormat="1" ht="30" customHeight="1" spans="1:11">
      <c r="A25" s="106" t="s">
        <v>83</v>
      </c>
      <c r="B25" s="100" t="s">
        <v>84</v>
      </c>
      <c r="C25" s="101">
        <v>5.62</v>
      </c>
      <c r="D25" s="69">
        <v>5.62</v>
      </c>
      <c r="E25" s="95"/>
      <c r="F25" s="102">
        <v>5.37</v>
      </c>
      <c r="G25" s="103">
        <v>5.37</v>
      </c>
      <c r="H25" s="69"/>
      <c r="I25" s="104">
        <f t="shared" si="0"/>
        <v>-4.44839857651246</v>
      </c>
      <c r="J25" s="104">
        <f t="shared" si="1"/>
        <v>-4.44839857651246</v>
      </c>
      <c r="K25" s="104"/>
    </row>
    <row r="26" s="97" customFormat="1" ht="30" customHeight="1" spans="1:11">
      <c r="A26" s="106" t="s">
        <v>85</v>
      </c>
      <c r="B26" s="100" t="s">
        <v>86</v>
      </c>
      <c r="C26" s="101">
        <v>1468.53</v>
      </c>
      <c r="D26" s="95">
        <v>13.68</v>
      </c>
      <c r="E26" s="95">
        <v>1454.85</v>
      </c>
      <c r="F26" s="102">
        <v>550.65</v>
      </c>
      <c r="G26" s="103">
        <v>13.68</v>
      </c>
      <c r="H26" s="103">
        <v>536.97</v>
      </c>
      <c r="I26" s="104">
        <f t="shared" si="0"/>
        <v>-62.5033196461768</v>
      </c>
      <c r="J26" s="104">
        <f t="shared" si="1"/>
        <v>0</v>
      </c>
      <c r="K26" s="104">
        <f>(H26-E26)/E26*100</f>
        <v>-63.0910403134344</v>
      </c>
    </row>
    <row r="27" s="97" customFormat="1" ht="30" customHeight="1" spans="1:11">
      <c r="A27" s="106" t="s">
        <v>87</v>
      </c>
      <c r="B27" s="100" t="s">
        <v>88</v>
      </c>
      <c r="C27" s="101">
        <v>5.15</v>
      </c>
      <c r="D27" s="95"/>
      <c r="E27" s="95">
        <v>5.15</v>
      </c>
      <c r="F27" s="102">
        <v>5.15</v>
      </c>
      <c r="G27" s="103"/>
      <c r="H27" s="103">
        <v>5.15</v>
      </c>
      <c r="I27" s="104">
        <f t="shared" si="0"/>
        <v>0</v>
      </c>
      <c r="J27" s="104" t="e">
        <f t="shared" si="1"/>
        <v>#DIV/0!</v>
      </c>
      <c r="K27" s="104">
        <f>(H27-E27)/E27*100</f>
        <v>0</v>
      </c>
    </row>
    <row r="28" s="97" customFormat="1" ht="30" customHeight="1" spans="1:11">
      <c r="A28" s="106" t="s">
        <v>89</v>
      </c>
      <c r="B28" s="100" t="s">
        <v>90</v>
      </c>
      <c r="C28" s="101">
        <v>5.15</v>
      </c>
      <c r="D28" s="76"/>
      <c r="E28" s="95">
        <v>5.15</v>
      </c>
      <c r="F28" s="102">
        <v>5.15</v>
      </c>
      <c r="G28" s="103"/>
      <c r="H28" s="69">
        <v>5.15</v>
      </c>
      <c r="I28" s="104">
        <f t="shared" si="0"/>
        <v>0</v>
      </c>
      <c r="J28" s="104" t="e">
        <f t="shared" si="1"/>
        <v>#DIV/0!</v>
      </c>
      <c r="K28" s="104">
        <f>(H28-E28)/E28*100</f>
        <v>0</v>
      </c>
    </row>
    <row r="29" s="97" customFormat="1" ht="30" customHeight="1" spans="1:11">
      <c r="A29" s="106" t="s">
        <v>91</v>
      </c>
      <c r="B29" s="100" t="s">
        <v>92</v>
      </c>
      <c r="C29" s="101">
        <v>1463.38</v>
      </c>
      <c r="D29" s="95">
        <v>13.68</v>
      </c>
      <c r="E29" s="95">
        <v>1449.7</v>
      </c>
      <c r="F29" s="102">
        <v>545.5</v>
      </c>
      <c r="G29" s="103">
        <v>13.68</v>
      </c>
      <c r="H29" s="103">
        <v>531.82</v>
      </c>
      <c r="I29" s="104">
        <f t="shared" si="0"/>
        <v>-62.7232844510653</v>
      </c>
      <c r="J29" s="104">
        <f t="shared" si="1"/>
        <v>0</v>
      </c>
      <c r="K29" s="104">
        <f>(H29-E29)/E29*100</f>
        <v>-63.3151686555839</v>
      </c>
    </row>
    <row r="30" s="97" customFormat="1" ht="30" customHeight="1" spans="1:11">
      <c r="A30" s="106" t="s">
        <v>93</v>
      </c>
      <c r="B30" s="107" t="s">
        <v>94</v>
      </c>
      <c r="C30" s="101">
        <v>1463.38</v>
      </c>
      <c r="D30" s="69">
        <v>13.68</v>
      </c>
      <c r="E30" s="95">
        <v>1449.7</v>
      </c>
      <c r="F30" s="102">
        <v>545.5</v>
      </c>
      <c r="G30" s="103">
        <v>13.68</v>
      </c>
      <c r="H30" s="69">
        <v>531.82</v>
      </c>
      <c r="I30" s="104">
        <f t="shared" si="0"/>
        <v>-62.7232844510653</v>
      </c>
      <c r="J30" s="104">
        <f t="shared" si="1"/>
        <v>0</v>
      </c>
      <c r="K30" s="104">
        <f>(H30-E30)/E30*100</f>
        <v>-63.3151686555839</v>
      </c>
    </row>
    <row r="31" s="97" customFormat="1" ht="30" customHeight="1" spans="1:11">
      <c r="A31" s="106" t="s">
        <v>95</v>
      </c>
      <c r="B31" s="100" t="s">
        <v>96</v>
      </c>
      <c r="C31" s="101">
        <v>174.75</v>
      </c>
      <c r="D31" s="95">
        <v>59.26</v>
      </c>
      <c r="E31" s="95">
        <v>115.49</v>
      </c>
      <c r="F31" s="102">
        <v>190.23</v>
      </c>
      <c r="G31" s="103">
        <v>74.74</v>
      </c>
      <c r="H31" s="103">
        <v>115.49</v>
      </c>
      <c r="I31" s="104">
        <f t="shared" si="0"/>
        <v>8.85836909871244</v>
      </c>
      <c r="J31" s="104">
        <f t="shared" si="1"/>
        <v>26.1221734728316</v>
      </c>
      <c r="K31" s="104">
        <f>(H31-E31)/E31*100</f>
        <v>0</v>
      </c>
    </row>
    <row r="32" s="97" customFormat="1" ht="30" customHeight="1" spans="1:11">
      <c r="A32" s="106" t="s">
        <v>97</v>
      </c>
      <c r="B32" s="100" t="s">
        <v>98</v>
      </c>
      <c r="C32" s="101">
        <v>174.75</v>
      </c>
      <c r="D32" s="95">
        <v>59.26</v>
      </c>
      <c r="E32" s="95">
        <v>115.49</v>
      </c>
      <c r="F32" s="102">
        <v>190.23</v>
      </c>
      <c r="G32" s="103">
        <v>74.74</v>
      </c>
      <c r="H32" s="103">
        <v>115.49</v>
      </c>
      <c r="I32" s="104">
        <f t="shared" si="0"/>
        <v>8.85836909871244</v>
      </c>
      <c r="J32" s="104">
        <f t="shared" si="1"/>
        <v>26.1221734728316</v>
      </c>
      <c r="K32" s="104"/>
    </row>
    <row r="33" s="97" customFormat="1" ht="30" customHeight="1" spans="1:11">
      <c r="A33" s="106" t="s">
        <v>99</v>
      </c>
      <c r="B33" s="100" t="s">
        <v>100</v>
      </c>
      <c r="C33" s="101">
        <v>174.75</v>
      </c>
      <c r="D33" s="69">
        <v>59.26</v>
      </c>
      <c r="E33" s="95">
        <v>115.49</v>
      </c>
      <c r="F33" s="102">
        <v>190.23</v>
      </c>
      <c r="G33" s="103">
        <v>74.74</v>
      </c>
      <c r="H33" s="69">
        <v>115.49</v>
      </c>
      <c r="I33" s="104">
        <f t="shared" si="0"/>
        <v>8.85836909871244</v>
      </c>
      <c r="J33" s="104">
        <f t="shared" si="1"/>
        <v>26.1221734728316</v>
      </c>
      <c r="K33" s="104"/>
    </row>
    <row r="34" s="97" customFormat="1" ht="30" customHeight="1" spans="1:11">
      <c r="A34" s="106" t="s">
        <v>101</v>
      </c>
      <c r="B34" s="100" t="s">
        <v>102</v>
      </c>
      <c r="C34" s="101">
        <v>35.23</v>
      </c>
      <c r="D34" s="95">
        <v>35.23</v>
      </c>
      <c r="E34" s="95"/>
      <c r="F34" s="102">
        <v>56.11</v>
      </c>
      <c r="G34" s="103">
        <v>56.11</v>
      </c>
      <c r="H34" s="69"/>
      <c r="I34" s="104">
        <f t="shared" si="0"/>
        <v>59.2676695997729</v>
      </c>
      <c r="J34" s="104">
        <f t="shared" si="1"/>
        <v>59.2676695997729</v>
      </c>
      <c r="K34" s="104"/>
    </row>
    <row r="35" s="97" customFormat="1" ht="30" customHeight="1" spans="1:11">
      <c r="A35" s="106" t="s">
        <v>103</v>
      </c>
      <c r="B35" s="103" t="s">
        <v>104</v>
      </c>
      <c r="C35" s="101">
        <v>35.23</v>
      </c>
      <c r="D35" s="95">
        <v>35.23</v>
      </c>
      <c r="E35" s="95"/>
      <c r="F35" s="102">
        <v>56.11</v>
      </c>
      <c r="G35" s="103">
        <v>56.11</v>
      </c>
      <c r="H35" s="69"/>
      <c r="I35" s="104">
        <f t="shared" si="0"/>
        <v>59.2676695997729</v>
      </c>
      <c r="J35" s="104">
        <f t="shared" si="1"/>
        <v>59.2676695997729</v>
      </c>
      <c r="K35" s="104"/>
    </row>
    <row r="36" s="97" customFormat="1" ht="30" customHeight="1" spans="1:11">
      <c r="A36" s="106" t="s">
        <v>105</v>
      </c>
      <c r="B36" s="100" t="s">
        <v>106</v>
      </c>
      <c r="C36" s="101">
        <v>35.23</v>
      </c>
      <c r="D36" s="69">
        <v>35.23</v>
      </c>
      <c r="E36" s="95"/>
      <c r="F36" s="102">
        <v>56.11</v>
      </c>
      <c r="G36" s="103">
        <v>56.11</v>
      </c>
      <c r="H36" s="69"/>
      <c r="I36" s="104">
        <f t="shared" si="0"/>
        <v>59.2676695997729</v>
      </c>
      <c r="J36" s="104">
        <f t="shared" si="1"/>
        <v>59.2676695997729</v>
      </c>
      <c r="K36" s="104"/>
    </row>
    <row r="37" s="97" customFormat="1" ht="30" customHeight="1" spans="1:11">
      <c r="A37" s="108" t="s">
        <v>107</v>
      </c>
      <c r="B37" s="109"/>
      <c r="C37" s="95">
        <v>2670.76</v>
      </c>
      <c r="D37" s="95">
        <v>1085.45</v>
      </c>
      <c r="E37" s="95">
        <v>1585.31</v>
      </c>
      <c r="F37" s="95">
        <v>1762.1</v>
      </c>
      <c r="G37" s="95">
        <v>1066.05</v>
      </c>
      <c r="H37" s="95">
        <v>696.05</v>
      </c>
      <c r="I37" s="104">
        <f t="shared" si="0"/>
        <v>-34.022525423475</v>
      </c>
      <c r="J37" s="104">
        <f t="shared" si="1"/>
        <v>-1.7872771661523</v>
      </c>
      <c r="K37" s="104">
        <f>(H37-E37)/E37*100</f>
        <v>-56.0937608417281</v>
      </c>
    </row>
  </sheetData>
  <mergeCells count="7">
    <mergeCell ref="A3:K3"/>
    <mergeCell ref="J4:K4"/>
    <mergeCell ref="A5:B5"/>
    <mergeCell ref="C5:E5"/>
    <mergeCell ref="F5:H5"/>
    <mergeCell ref="I5:K5"/>
    <mergeCell ref="A37:B3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B5" sqref="B5:B5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122</v>
      </c>
      <c r="B1" s="91"/>
      <c r="C1" s="91"/>
    </row>
    <row r="2" ht="44.25" customHeight="1" spans="1:5">
      <c r="A2" s="92" t="s">
        <v>123</v>
      </c>
      <c r="B2" s="92"/>
      <c r="C2" s="92"/>
      <c r="D2" s="93"/>
      <c r="E2" s="93"/>
    </row>
    <row r="3" ht="20.25" customHeight="1" spans="3:3">
      <c r="C3" s="94" t="s">
        <v>2</v>
      </c>
    </row>
    <row r="4" s="89" customFormat="1" ht="22.5" customHeight="1" spans="1:3">
      <c r="A4" s="65" t="s">
        <v>124</v>
      </c>
      <c r="B4" s="65" t="s">
        <v>6</v>
      </c>
      <c r="C4" s="65" t="s">
        <v>125</v>
      </c>
    </row>
    <row r="5" s="89" customFormat="1" ht="22.5" customHeight="1" spans="1:3">
      <c r="A5" s="69" t="s">
        <v>126</v>
      </c>
      <c r="B5" s="95">
        <f>SUM(B6:B16)</f>
        <v>803.65</v>
      </c>
      <c r="C5" s="69"/>
    </row>
    <row r="6" s="89" customFormat="1" ht="22.5" customHeight="1" spans="1:3">
      <c r="A6" s="69" t="s">
        <v>127</v>
      </c>
      <c r="B6" s="95">
        <v>274.5</v>
      </c>
      <c r="C6" s="69"/>
    </row>
    <row r="7" s="89" customFormat="1" ht="22.5" customHeight="1" spans="1:3">
      <c r="A7" s="69" t="s">
        <v>128</v>
      </c>
      <c r="B7" s="95">
        <v>138.53</v>
      </c>
      <c r="C7" s="69"/>
    </row>
    <row r="8" s="89" customFormat="1" ht="22.5" customHeight="1" spans="1:3">
      <c r="A8" s="69" t="s">
        <v>129</v>
      </c>
      <c r="B8" s="95">
        <v>22.88</v>
      </c>
      <c r="C8" s="69"/>
    </row>
    <row r="9" s="89" customFormat="1" ht="22.5" customHeight="1" spans="1:3">
      <c r="A9" s="69" t="s">
        <v>130</v>
      </c>
      <c r="B9" s="95">
        <v>100.43</v>
      </c>
      <c r="C9" s="69"/>
    </row>
    <row r="10" s="89" customFormat="1" ht="22.5" customHeight="1" spans="1:3">
      <c r="A10" s="69" t="s">
        <v>131</v>
      </c>
      <c r="B10" s="95">
        <v>74.81</v>
      </c>
      <c r="C10" s="69"/>
    </row>
    <row r="11" s="89" customFormat="1" ht="22.5" customHeight="1" spans="1:3">
      <c r="A11" s="69" t="s">
        <v>132</v>
      </c>
      <c r="B11" s="95"/>
      <c r="C11" s="69"/>
    </row>
    <row r="12" s="89" customFormat="1" ht="22.5" customHeight="1" spans="1:3">
      <c r="A12" s="69" t="s">
        <v>133</v>
      </c>
      <c r="B12" s="95">
        <v>30.39</v>
      </c>
      <c r="C12" s="69"/>
    </row>
    <row r="13" s="89" customFormat="1" ht="22.5" customHeight="1" spans="1:3">
      <c r="A13" s="69" t="s">
        <v>134</v>
      </c>
      <c r="B13" s="95">
        <v>5.37</v>
      </c>
      <c r="C13" s="69"/>
    </row>
    <row r="14" s="89" customFormat="1" ht="22.5" customHeight="1" spans="1:3">
      <c r="A14" s="69" t="s">
        <v>135</v>
      </c>
      <c r="B14" s="95">
        <v>0.48</v>
      </c>
      <c r="C14" s="69"/>
    </row>
    <row r="15" s="89" customFormat="1" ht="22.5" customHeight="1" spans="1:3">
      <c r="A15" s="69" t="s">
        <v>106</v>
      </c>
      <c r="B15" s="95">
        <v>56.11</v>
      </c>
      <c r="C15" s="69"/>
    </row>
    <row r="16" s="89" customFormat="1" ht="22.5" customHeight="1" spans="1:3">
      <c r="A16" s="69" t="s">
        <v>136</v>
      </c>
      <c r="B16" s="95">
        <v>100.15</v>
      </c>
      <c r="C16" s="69"/>
    </row>
    <row r="17" s="89" customFormat="1" ht="22.5" customHeight="1" spans="1:3">
      <c r="A17" s="69" t="s">
        <v>137</v>
      </c>
      <c r="B17" s="95">
        <f>SUM(B18:B44)</f>
        <v>188.38</v>
      </c>
      <c r="C17" s="69"/>
    </row>
    <row r="18" s="89" customFormat="1" ht="22.5" customHeight="1" spans="1:3">
      <c r="A18" s="69" t="s">
        <v>138</v>
      </c>
      <c r="B18" s="95">
        <v>51.45</v>
      </c>
      <c r="C18" s="69"/>
    </row>
    <row r="19" s="89" customFormat="1" ht="22.5" customHeight="1" spans="1:3">
      <c r="A19" s="69" t="s">
        <v>139</v>
      </c>
      <c r="B19" s="95">
        <v>8</v>
      </c>
      <c r="C19" s="69"/>
    </row>
    <row r="20" s="89" customFormat="1" ht="22.5" customHeight="1" spans="1:3">
      <c r="A20" s="69" t="s">
        <v>140</v>
      </c>
      <c r="B20" s="95"/>
      <c r="C20" s="69"/>
    </row>
    <row r="21" s="89" customFormat="1" ht="22.5" customHeight="1" spans="1:3">
      <c r="A21" s="69" t="s">
        <v>141</v>
      </c>
      <c r="B21" s="95"/>
      <c r="C21" s="69"/>
    </row>
    <row r="22" s="89" customFormat="1" ht="22.5" customHeight="1" spans="1:3">
      <c r="A22" s="69" t="s">
        <v>142</v>
      </c>
      <c r="B22" s="95"/>
      <c r="C22" s="69"/>
    </row>
    <row r="23" s="89" customFormat="1" ht="22.5" customHeight="1" spans="1:3">
      <c r="A23" s="69" t="s">
        <v>143</v>
      </c>
      <c r="B23" s="95">
        <v>2.4</v>
      </c>
      <c r="C23" s="69"/>
    </row>
    <row r="24" s="89" customFormat="1" ht="22.5" customHeight="1" spans="1:3">
      <c r="A24" s="69" t="s">
        <v>144</v>
      </c>
      <c r="B24" s="95">
        <v>1.3</v>
      </c>
      <c r="C24" s="69"/>
    </row>
    <row r="25" s="89" customFormat="1" ht="22.5" customHeight="1" spans="1:3">
      <c r="A25" s="69" t="s">
        <v>145</v>
      </c>
      <c r="B25" s="95"/>
      <c r="C25" s="69"/>
    </row>
    <row r="26" s="89" customFormat="1" ht="22.5" customHeight="1" spans="1:3">
      <c r="A26" s="69" t="s">
        <v>146</v>
      </c>
      <c r="B26" s="95">
        <v>7.9</v>
      </c>
      <c r="C26" s="69"/>
    </row>
    <row r="27" s="89" customFormat="1" ht="22.5" customHeight="1" spans="1:3">
      <c r="A27" s="69" t="s">
        <v>147</v>
      </c>
      <c r="B27" s="95"/>
      <c r="C27" s="69"/>
    </row>
    <row r="28" s="89" customFormat="1" ht="22.5" customHeight="1" spans="1:3">
      <c r="A28" s="69" t="s">
        <v>148</v>
      </c>
      <c r="B28" s="95"/>
      <c r="C28" s="69"/>
    </row>
    <row r="29" s="89" customFormat="1" ht="22.5" customHeight="1" spans="1:3">
      <c r="A29" s="69" t="s">
        <v>149</v>
      </c>
      <c r="B29" s="95">
        <v>18</v>
      </c>
      <c r="C29" s="69"/>
    </row>
    <row r="30" s="89" customFormat="1" ht="22.5" customHeight="1" spans="1:3">
      <c r="A30" s="69" t="s">
        <v>150</v>
      </c>
      <c r="B30" s="95"/>
      <c r="C30" s="69"/>
    </row>
    <row r="31" s="89" customFormat="1" ht="22.5" customHeight="1" spans="1:3">
      <c r="A31" s="69" t="s">
        <v>151</v>
      </c>
      <c r="B31" s="95"/>
      <c r="C31" s="69"/>
    </row>
    <row r="32" s="89" customFormat="1" ht="22.5" customHeight="1" spans="1:3">
      <c r="A32" s="69" t="s">
        <v>152</v>
      </c>
      <c r="B32" s="95">
        <v>12</v>
      </c>
      <c r="C32" s="69"/>
    </row>
    <row r="33" s="89" customFormat="1" ht="22.5" customHeight="1" spans="1:3">
      <c r="A33" s="69" t="s">
        <v>153</v>
      </c>
      <c r="B33" s="95"/>
      <c r="C33" s="69"/>
    </row>
    <row r="34" s="89" customFormat="1" ht="22.5" customHeight="1" spans="1:3">
      <c r="A34" s="69" t="s">
        <v>154</v>
      </c>
      <c r="B34" s="95"/>
      <c r="C34" s="69"/>
    </row>
    <row r="35" s="89" customFormat="1" ht="22.5" customHeight="1" spans="1:3">
      <c r="A35" s="69" t="s">
        <v>155</v>
      </c>
      <c r="B35" s="95"/>
      <c r="C35" s="69"/>
    </row>
    <row r="36" s="89" customFormat="1" ht="22.5" customHeight="1" spans="1:3">
      <c r="A36" s="69" t="s">
        <v>156</v>
      </c>
      <c r="B36" s="95"/>
      <c r="C36" s="69"/>
    </row>
    <row r="37" s="89" customFormat="1" ht="22.5" customHeight="1" spans="1:3">
      <c r="A37" s="69" t="s">
        <v>157</v>
      </c>
      <c r="B37" s="95">
        <v>46</v>
      </c>
      <c r="C37" s="69"/>
    </row>
    <row r="38" s="89" customFormat="1" ht="22.5" customHeight="1" spans="1:3">
      <c r="A38" s="69" t="s">
        <v>158</v>
      </c>
      <c r="B38" s="95"/>
      <c r="C38" s="69"/>
    </row>
    <row r="39" s="89" customFormat="1" ht="22.5" customHeight="1" spans="1:3">
      <c r="A39" s="69" t="s">
        <v>159</v>
      </c>
      <c r="B39" s="95"/>
      <c r="C39" s="69"/>
    </row>
    <row r="40" s="89" customFormat="1" ht="22.5" customHeight="1" spans="1:3">
      <c r="A40" s="69" t="s">
        <v>160</v>
      </c>
      <c r="B40" s="95">
        <v>9.61</v>
      </c>
      <c r="C40" s="69"/>
    </row>
    <row r="41" s="89" customFormat="1" ht="22.5" customHeight="1" spans="1:3">
      <c r="A41" s="69" t="s">
        <v>161</v>
      </c>
      <c r="B41" s="95">
        <v>6</v>
      </c>
      <c r="C41" s="69"/>
    </row>
    <row r="42" s="89" customFormat="1" ht="22.5" customHeight="1" spans="1:3">
      <c r="A42" s="69" t="s">
        <v>162</v>
      </c>
      <c r="B42" s="95">
        <v>15.72</v>
      </c>
      <c r="C42" s="69"/>
    </row>
    <row r="43" s="89" customFormat="1" ht="22.5" customHeight="1" spans="1:3">
      <c r="A43" s="69" t="s">
        <v>163</v>
      </c>
      <c r="B43" s="95"/>
      <c r="C43" s="69"/>
    </row>
    <row r="44" s="89" customFormat="1" ht="22.5" customHeight="1" spans="1:3">
      <c r="A44" s="96" t="s">
        <v>164</v>
      </c>
      <c r="B44" s="95">
        <v>10</v>
      </c>
      <c r="C44" s="69"/>
    </row>
    <row r="45" s="89" customFormat="1" ht="22.5" customHeight="1" spans="1:3">
      <c r="A45" s="69" t="s">
        <v>165</v>
      </c>
      <c r="B45" s="95">
        <f>SUM(B46:B56)</f>
        <v>74.02</v>
      </c>
      <c r="C45" s="69"/>
    </row>
    <row r="46" s="89" customFormat="1" ht="22.5" customHeight="1" spans="1:3">
      <c r="A46" s="69" t="s">
        <v>166</v>
      </c>
      <c r="B46" s="95"/>
      <c r="C46" s="69"/>
    </row>
    <row r="47" s="89" customFormat="1" ht="22.5" customHeight="1" spans="1:3">
      <c r="A47" s="69" t="s">
        <v>167</v>
      </c>
      <c r="B47" s="95">
        <v>9.57</v>
      </c>
      <c r="C47" s="69"/>
    </row>
    <row r="48" s="89" customFormat="1" ht="22.5" customHeight="1" spans="1:3">
      <c r="A48" s="69" t="s">
        <v>168</v>
      </c>
      <c r="B48" s="95"/>
      <c r="C48" s="69"/>
    </row>
    <row r="49" s="89" customFormat="1" ht="22.5" customHeight="1" spans="1:3">
      <c r="A49" s="69" t="s">
        <v>169</v>
      </c>
      <c r="B49" s="95"/>
      <c r="C49" s="69"/>
    </row>
    <row r="50" s="89" customFormat="1" ht="22.5" customHeight="1" spans="1:3">
      <c r="A50" s="69" t="s">
        <v>170</v>
      </c>
      <c r="B50" s="95">
        <v>64.45</v>
      </c>
      <c r="C50" s="69"/>
    </row>
    <row r="51" s="89" customFormat="1" ht="22.5" customHeight="1" spans="1:3">
      <c r="A51" s="69" t="s">
        <v>171</v>
      </c>
      <c r="B51" s="95"/>
      <c r="C51" s="69"/>
    </row>
    <row r="52" s="89" customFormat="1" ht="22.5" customHeight="1" spans="1:3">
      <c r="A52" s="69" t="s">
        <v>172</v>
      </c>
      <c r="B52" s="95"/>
      <c r="C52" s="69"/>
    </row>
    <row r="53" s="89" customFormat="1" ht="22.5" customHeight="1" spans="1:3">
      <c r="A53" s="69" t="s">
        <v>173</v>
      </c>
      <c r="B53" s="95"/>
      <c r="C53" s="69"/>
    </row>
    <row r="54" s="89" customFormat="1" ht="22.5" customHeight="1" spans="1:3">
      <c r="A54" s="69" t="s">
        <v>174</v>
      </c>
      <c r="B54" s="95"/>
      <c r="C54" s="69"/>
    </row>
    <row r="55" s="89" customFormat="1" ht="22.5" customHeight="1" spans="1:3">
      <c r="A55" s="69" t="s">
        <v>175</v>
      </c>
      <c r="B55" s="95"/>
      <c r="C55" s="69"/>
    </row>
    <row r="56" s="89" customFormat="1" ht="22.5" customHeight="1" spans="1:3">
      <c r="A56" s="69" t="s">
        <v>176</v>
      </c>
      <c r="B56" s="95"/>
      <c r="C56" s="69"/>
    </row>
    <row r="57" s="89" customFormat="1" ht="22.5" customHeight="1" spans="1:3">
      <c r="A57" s="65" t="s">
        <v>177</v>
      </c>
      <c r="B57" s="95">
        <f>B5+B17+B45</f>
        <v>1066.05</v>
      </c>
      <c r="C57" s="6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178</v>
      </c>
    </row>
    <row r="2" ht="19.5" customHeight="1" spans="1:2">
      <c r="A2" s="76"/>
      <c r="B2" s="26"/>
    </row>
    <row r="3" ht="30" customHeight="1" spans="1:2">
      <c r="A3" s="77" t="s">
        <v>179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119</v>
      </c>
    </row>
    <row r="6" ht="38.25" customHeight="1" spans="1:2">
      <c r="A6" s="81" t="s">
        <v>180</v>
      </c>
      <c r="B6" s="82">
        <v>6</v>
      </c>
    </row>
    <row r="7" ht="38.25" customHeight="1" spans="1:2">
      <c r="A7" s="69" t="s">
        <v>181</v>
      </c>
      <c r="B7" s="82"/>
    </row>
    <row r="8" ht="38.25" customHeight="1" spans="1:2">
      <c r="A8" s="69" t="s">
        <v>182</v>
      </c>
      <c r="B8" s="82"/>
    </row>
    <row r="9" ht="38.25" customHeight="1" spans="1:2">
      <c r="A9" s="83" t="s">
        <v>183</v>
      </c>
      <c r="B9" s="84">
        <v>6</v>
      </c>
    </row>
    <row r="10" ht="38.25" customHeight="1" spans="1:2">
      <c r="A10" s="85" t="s">
        <v>184</v>
      </c>
      <c r="B10" s="84">
        <v>6</v>
      </c>
    </row>
    <row r="11" ht="38.25" customHeight="1" spans="1:2">
      <c r="A11" s="86" t="s">
        <v>185</v>
      </c>
      <c r="B11" s="87"/>
    </row>
    <row r="12" ht="91.5" customHeight="1" spans="1:2">
      <c r="A12" s="88" t="s">
        <v>186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7" sqref="A17:B17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6" t="s">
        <v>187</v>
      </c>
      <c r="B1" s="47"/>
      <c r="C1" s="47"/>
      <c r="D1" s="47"/>
      <c r="E1" s="47"/>
      <c r="F1" s="47"/>
      <c r="G1" s="47"/>
      <c r="H1" s="47"/>
      <c r="I1" s="47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2"/>
      <c r="K2" s="72"/>
    </row>
    <row r="3" ht="29.25" customHeight="1" spans="1:11">
      <c r="A3" s="63" t="s">
        <v>188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118</v>
      </c>
      <c r="D5" s="65"/>
      <c r="E5" s="65"/>
      <c r="F5" s="65" t="s">
        <v>119</v>
      </c>
      <c r="G5" s="65"/>
      <c r="H5" s="65"/>
      <c r="I5" s="65" t="s">
        <v>189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121</v>
      </c>
      <c r="D6" s="65" t="s">
        <v>110</v>
      </c>
      <c r="E6" s="65" t="s">
        <v>111</v>
      </c>
      <c r="F6" s="65" t="s">
        <v>121</v>
      </c>
      <c r="G6" s="65" t="s">
        <v>110</v>
      </c>
      <c r="H6" s="65" t="s">
        <v>111</v>
      </c>
      <c r="I6" s="65" t="s">
        <v>121</v>
      </c>
      <c r="J6" s="65" t="s">
        <v>110</v>
      </c>
      <c r="K6" s="65" t="s">
        <v>111</v>
      </c>
    </row>
    <row r="7" s="61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/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107</v>
      </c>
      <c r="B17" s="71"/>
      <c r="C17" s="67"/>
      <c r="D17" s="67"/>
      <c r="E17" s="67"/>
      <c r="F17" s="67"/>
      <c r="G17" s="67"/>
      <c r="H17" s="67"/>
      <c r="I17" s="67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12" sqref="C1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190</v>
      </c>
      <c r="B1" s="47"/>
      <c r="C1" s="47"/>
      <c r="D1" s="47"/>
      <c r="E1" s="47"/>
      <c r="F1" s="47"/>
    </row>
    <row r="2" ht="22.5" spans="1:8">
      <c r="A2" s="48" t="s">
        <v>191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192</v>
      </c>
      <c r="B4" s="53" t="s">
        <v>193</v>
      </c>
      <c r="C4" s="54" t="s">
        <v>194</v>
      </c>
      <c r="D4" s="54"/>
      <c r="E4" s="55" t="s">
        <v>195</v>
      </c>
      <c r="F4" s="10" t="s">
        <v>196</v>
      </c>
      <c r="G4" s="55" t="s">
        <v>197</v>
      </c>
      <c r="H4" s="55" t="s">
        <v>198</v>
      </c>
    </row>
    <row r="5" ht="21" customHeight="1" spans="1:8">
      <c r="A5" s="52"/>
      <c r="B5" s="53"/>
      <c r="C5" s="10" t="s">
        <v>199</v>
      </c>
      <c r="D5" s="10" t="s">
        <v>200</v>
      </c>
      <c r="E5" s="55"/>
      <c r="F5" s="10"/>
      <c r="G5" s="55"/>
      <c r="H5" s="55"/>
    </row>
    <row r="6" ht="27.75" customHeight="1" spans="1:8">
      <c r="A6" s="56" t="s">
        <v>107</v>
      </c>
      <c r="B6" s="57"/>
      <c r="C6" s="57"/>
      <c r="D6" s="57"/>
      <c r="E6" s="58"/>
      <c r="F6" s="59"/>
      <c r="G6" s="59" t="s">
        <v>201</v>
      </c>
      <c r="H6" s="59" t="s">
        <v>201</v>
      </c>
    </row>
    <row r="7" ht="27.75" customHeight="1" spans="1:8">
      <c r="A7" s="60"/>
      <c r="B7" s="57"/>
      <c r="C7" s="57"/>
      <c r="D7" s="57"/>
      <c r="E7" s="58"/>
      <c r="F7" s="59"/>
      <c r="G7" s="59"/>
      <c r="H7" s="59"/>
    </row>
    <row r="8" ht="27.75" customHeight="1" spans="1:8">
      <c r="A8" s="60"/>
      <c r="B8" s="57"/>
      <c r="C8" s="57"/>
      <c r="D8" s="57"/>
      <c r="E8" s="58"/>
      <c r="F8" s="59"/>
      <c r="G8" s="59"/>
      <c r="H8" s="59"/>
    </row>
    <row r="9" ht="27.75" customHeight="1" spans="1:8">
      <c r="A9" s="60"/>
      <c r="B9" s="57"/>
      <c r="C9" s="57"/>
      <c r="D9" s="57"/>
      <c r="E9" s="58"/>
      <c r="F9" s="59"/>
      <c r="G9" s="59"/>
      <c r="H9" s="59"/>
    </row>
    <row r="10" ht="27.75" customHeight="1" spans="1:8">
      <c r="A10" s="60"/>
      <c r="B10" s="57"/>
      <c r="C10" s="57"/>
      <c r="D10" s="57"/>
      <c r="E10" s="58"/>
      <c r="F10" s="59"/>
      <c r="G10" s="59"/>
      <c r="H10" s="59"/>
    </row>
    <row r="11" ht="27.75" customHeight="1" spans="1:8">
      <c r="A11" s="60"/>
      <c r="B11" s="57"/>
      <c r="C11" s="57"/>
      <c r="D11" s="57"/>
      <c r="E11" s="58"/>
      <c r="F11" s="59"/>
      <c r="G11" s="59"/>
      <c r="H11" s="59"/>
    </row>
    <row r="12" ht="27.75" customHeight="1" spans="1:8">
      <c r="A12" s="60"/>
      <c r="B12" s="57"/>
      <c r="C12" s="57"/>
      <c r="D12" s="57"/>
      <c r="E12" s="58"/>
      <c r="F12" s="59"/>
      <c r="G12" s="59"/>
      <c r="H12" s="59"/>
    </row>
    <row r="13" ht="27.75" customHeight="1" spans="1:8">
      <c r="A13" s="60"/>
      <c r="B13" s="57"/>
      <c r="C13" s="57"/>
      <c r="D13" s="57"/>
      <c r="E13" s="58"/>
      <c r="F13" s="59"/>
      <c r="G13" s="59"/>
      <c r="H13" s="59"/>
    </row>
    <row r="14" ht="27.75" customHeight="1" spans="1:8">
      <c r="A14" s="60"/>
      <c r="B14" s="57"/>
      <c r="C14" s="57"/>
      <c r="D14" s="57"/>
      <c r="E14" s="58"/>
      <c r="F14" s="59"/>
      <c r="G14" s="59"/>
      <c r="H14" s="59"/>
    </row>
    <row r="15" ht="27.75" customHeight="1" spans="1:8">
      <c r="A15" s="60"/>
      <c r="B15" s="57"/>
      <c r="C15" s="57"/>
      <c r="D15" s="57"/>
      <c r="E15" s="58"/>
      <c r="F15" s="59"/>
      <c r="G15" s="59"/>
      <c r="H15" s="59"/>
    </row>
    <row r="16" ht="27.75" customHeight="1" spans="1:8">
      <c r="A16" s="60"/>
      <c r="B16" s="57"/>
      <c r="C16" s="57"/>
      <c r="D16" s="57"/>
      <c r="E16" s="58"/>
      <c r="F16" s="59"/>
      <c r="G16" s="59"/>
      <c r="H16" s="59"/>
    </row>
    <row r="17" ht="27.75" customHeight="1" spans="1:8">
      <c r="A17" s="60"/>
      <c r="B17" s="57"/>
      <c r="C17" s="57"/>
      <c r="D17" s="57"/>
      <c r="E17" s="58"/>
      <c r="F17" s="59"/>
      <c r="G17" s="59"/>
      <c r="H17" s="59"/>
    </row>
    <row r="18" ht="27.75" customHeight="1" spans="1:8">
      <c r="A18" s="60"/>
      <c r="B18" s="57"/>
      <c r="C18" s="57"/>
      <c r="D18" s="57"/>
      <c r="E18" s="58"/>
      <c r="F18" s="59"/>
      <c r="G18" s="59"/>
      <c r="H18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2020-06-02T07:43:56Z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