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2" firstSheet="8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<sst xmlns="http://schemas.openxmlformats.org/spreadsheetml/2006/main" count="434" uniqueCount="227">
  <si>
    <t>表1</t>
  </si>
  <si>
    <t>孝义市柱濮镇人民政府2019年部门收支总表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</si>
  <si>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</si>
  <si>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</si>
  <si>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</si>
  <si>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</si>
  <si>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</si>
  <si>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</si>
  <si>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</si>
  <si>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</si>
  <si>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</si>
  <si>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</si>
  <si>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</si>
  <si>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</si>
  <si>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</si>
  <si>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</si>
  <si>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</si>
  <si>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</si>
  <si>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</si>
  <si>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</si>
  <si>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</si>
  <si>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</si>
  <si>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</si>
  <si>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</si>
  <si>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</si>
  <si>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</si>
  <si>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</si>
  <si>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</si>
  <si>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</si>
  <si>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</si>
  <si>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</si>
  <si>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</si>
  <si>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</si>
  <si>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</si>
  <si>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</si>
  <si>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</si>
  <si>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</si>
  <si>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</si>
  <si>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孝义市柱濮镇人民政府2019年部门收入总表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</si>
  <si>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</si>
  <si>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</si>
  <si>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</si>
  <si>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</si>
  <si>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</si>
  <si>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</si>
  <si>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</si>
  <si>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</si>
  <si>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</si>
  <si>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</si>
  <si>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</si>
  <si>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</si>
  <si>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</si>
  <si>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</si>
  <si>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</si>
  <si>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</si>
  <si>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</si>
  <si>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</si>
  <si>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</si>
  <si>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</si>
  <si>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</si>
  <si>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</si>
  <si>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</si>
  <si>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</si>
  <si>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</si>
  <si>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</si>
  <si>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</si>
  <si>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</si>
  <si>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</si>
  <si>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</si>
  <si>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</si>
  <si>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</si>
  <si>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</si>
  <si>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</si>
  <si>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</si>
  <si>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</si>
  <si>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</si>
  <si>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</si>
  <si>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</si>
  <si>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</si>
  <si>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</si>
  <si>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</si>
  <si>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</si>
  <si>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</si>
  <si>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</si>
  <si>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</si>
  <si>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</si>
  <si>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</si>
  <si>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</si>
  <si>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</si>
  <si>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孝义市柱濮镇人民政府2019年部门支出总表</t>
  </si>
  <si>
    <t>基本支出</t>
  </si>
  <si>
    <t>项目支出</t>
  </si>
  <si>
    <t>表4</t>
  </si>
  <si>
    <t>孝义市柱濮镇人民政府2019年财政拨款收支总表</t>
  </si>
  <si>
    <t>小计</t>
  </si>
  <si>
    <t>政府性基金预算</t>
  </si>
  <si>
    <t>表5</t>
  </si>
  <si>
    <t>孝义市柱濮镇人民政府2019年一般公共预算支出表</t>
  </si>
  <si>
    <t>2018年预算数</t>
  </si>
  <si>
    <t>2019年预算数</t>
  </si>
  <si>
    <t>2019年预算数比2018年预算数增减%</t>
  </si>
  <si>
    <t>-29.95</t>
  </si>
  <si>
    <t>-82.22</t>
  </si>
  <si>
    <t>-40.77</t>
  </si>
  <si>
    <t>-8.84</t>
  </si>
  <si>
    <t>-10.30</t>
  </si>
  <si>
    <t>-80.73</t>
  </si>
  <si>
    <t>-72.91</t>
  </si>
  <si>
    <t>-81.06</t>
  </si>
  <si>
    <t>-6.21</t>
  </si>
  <si>
    <t>-16.84</t>
  </si>
  <si>
    <t>表6</t>
  </si>
  <si>
    <t>孝义市柱濮镇人民政府2019年一般公共预算基本支出经济科目表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</si>
  <si>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</si>
  <si>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</si>
  <si>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</si>
  <si>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</si>
  <si>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</si>
  <si>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</si>
  <si>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</si>
  <si>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</si>
  <si>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</si>
  <si>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</si>
  <si>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</si>
  <si>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</si>
  <si>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</si>
  <si>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</si>
  <si>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</si>
  <si>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</si>
  <si>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</si>
  <si>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</si>
  <si>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</si>
  <si>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</si>
  <si>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</si>
  <si>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</si>
  <si>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</si>
  <si>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</si>
  <si>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</si>
  <si>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</si>
  <si>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</si>
  <si>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</si>
  <si>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</si>
  <si>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</si>
  <si>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</si>
  <si>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</si>
  <si>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</si>
  <si>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</si>
  <si>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</si>
  <si>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</si>
  <si>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</si>
  <si>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</si>
  <si>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</si>
  <si>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</si>
  <si>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</si>
  <si>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</si>
  <si>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</si>
  <si>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</si>
  <si>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</si>
  <si>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</si>
  <si>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</si>
  <si>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</si>
  <si>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</si>
  <si>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</si>
  <si>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</si>
  <si>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</si>
  <si>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</si>
  <si>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</si>
  <si>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孝义市柱濮镇人民政府2019年一般公共预算“三公”经费支出情况统计表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</si>
  <si>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</si>
  <si>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</si>
  <si>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</si>
  <si>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</si>
  <si>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</si>
  <si>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</si>
  <si>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</si>
  <si>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</si>
  <si>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孝义市柱濮镇人民政府2019年政府性基金预算支出表</t>
  </si>
  <si>
    <t>2019年预算比2018年预算数增减</t>
  </si>
  <si>
    <t>表9</t>
  </si>
  <si>
    <t>孝义市柱濮镇人民政府2019年一般公共预算重点项目绩效目标表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</si>
  <si>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</si>
  <si>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</si>
  <si>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</si>
  <si>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</si>
  <si>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</si>
  <si>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</si>
  <si>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</si>
  <si>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</si>
  <si>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</si>
  <si>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</si>
  <si>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</si>
  <si>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</si>
  <si>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孝义市柱濮镇人民政府2019年政府采购预算表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</si>
  <si>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</si>
  <si>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</si>
  <si>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</si>
  <si>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</si>
  <si>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</si>
  <si>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</si>
  <si>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</si>
  <si>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</si>
  <si>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</si>
  <si>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</si>
  <si>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</si>
  <si>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</si>
  <si>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</si>
  <si>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</si>
  <si>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</si>
  <si>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政府采购</t>
  </si>
  <si>
    <t>台式电脑</t>
  </si>
  <si>
    <t>台</t>
  </si>
  <si>
    <t>碎纸机</t>
  </si>
  <si>
    <t>空调</t>
  </si>
  <si>
    <t>复印机</t>
  </si>
  <si>
    <t>打印机</t>
  </si>
  <si>
    <t>笔记本</t>
  </si>
  <si>
    <t>办公桌</t>
  </si>
  <si>
    <t>支</t>
  </si>
  <si>
    <t>文件柜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</si>
  <si>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</si>
  <si>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</si>
  <si>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孝义市柱濮镇人民政府2019年政府购买服务支出预算表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</si>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</sst>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0.00_);[Red]\(0.00\)"/>
    <numFmt numFmtId="180" formatCode="#\ ??/??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8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6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Protection="0"/>
  </cellStyleXfs>
  <cellXfs count="18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8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11" applyNumberFormat="1" applyFont="1" applyAlignment="1" applyProtection="1"/>
    <xf numFmtId="9" fontId="3" fillId="0" borderId="0" xfId="11" applyFont="1" applyAlignment="1" applyProtection="1"/>
    <xf numFmtId="179" fontId="3" fillId="0" borderId="0" xfId="11" applyNumberFormat="1" applyFont="1" applyAlignment="1" applyProtection="1"/>
    <xf numFmtId="179" fontId="3" fillId="0" borderId="0" xfId="0" applyNumberFormat="1" applyFont="1" applyProtection="1"/>
    <xf numFmtId="0" fontId="0" fillId="0" borderId="0" xfId="11" applyNumberFormat="1" applyFont="1" applyBorder="1" applyAlignment="1" applyProtection="1">
      <alignment vertical="center"/>
      <protection locked="0"/>
    </xf>
    <xf numFmtId="9" fontId="5" fillId="0" borderId="0" xfId="11" applyFont="1" applyAlignment="1" applyProtection="1">
      <alignment horizontal="left"/>
    </xf>
    <xf numFmtId="0" fontId="5" fillId="0" borderId="0" xfId="11" applyNumberFormat="1" applyFont="1" applyAlignment="1" applyProtection="1">
      <alignment horizontal="left"/>
    </xf>
    <xf numFmtId="0" fontId="6" fillId="0" borderId="0" xfId="11" applyNumberFormat="1" applyFont="1" applyAlignment="1" applyProtection="1">
      <alignment horizontal="center"/>
    </xf>
    <xf numFmtId="9" fontId="6" fillId="0" borderId="0" xfId="11" applyFont="1" applyAlignment="1" applyProtection="1">
      <alignment horizontal="center"/>
    </xf>
    <xf numFmtId="0" fontId="0" fillId="0" borderId="8" xfId="11" applyNumberFormat="1" applyFont="1" applyBorder="1" applyAlignment="1" applyProtection="1">
      <alignment vertical="center"/>
    </xf>
    <xf numFmtId="9" fontId="0" fillId="0" borderId="8" xfId="11" applyFont="1" applyBorder="1" applyAlignment="1" applyProtection="1">
      <alignment vertical="center"/>
    </xf>
    <xf numFmtId="0" fontId="10" fillId="0" borderId="2" xfId="11" applyNumberFormat="1" applyFont="1" applyBorder="1" applyAlignment="1" applyProtection="1">
      <alignment horizontal="center" vertical="center"/>
    </xf>
    <xf numFmtId="9" fontId="10" fillId="0" borderId="2" xfId="11" applyFont="1" applyBorder="1" applyAlignment="1" applyProtection="1">
      <alignment horizontal="center" vertical="center"/>
    </xf>
    <xf numFmtId="9" fontId="10" fillId="0" borderId="1" xfId="11" applyFont="1" applyBorder="1" applyAlignment="1" applyProtection="1">
      <alignment horizontal="center" vertical="center"/>
    </xf>
    <xf numFmtId="0" fontId="10" fillId="0" borderId="1" xfId="11" applyNumberFormat="1" applyFont="1" applyBorder="1" applyAlignment="1" applyProtection="1">
      <alignment horizontal="center" vertical="center"/>
    </xf>
    <xf numFmtId="0" fontId="10" fillId="0" borderId="2" xfId="11" applyNumberFormat="1" applyFont="1" applyBorder="1" applyAlignment="1" applyProtection="1">
      <alignment horizontal="left" vertical="center"/>
      <protection locked="0"/>
    </xf>
    <xf numFmtId="9" fontId="10" fillId="0" borderId="2" xfId="11" applyFont="1" applyFill="1" applyBorder="1" applyAlignment="1" applyProtection="1">
      <alignment horizontal="left" vertical="center" wrapText="1"/>
    </xf>
    <xf numFmtId="0" fontId="10" fillId="0" borderId="2" xfId="11" applyNumberFormat="1" applyFont="1" applyBorder="1" applyAlignment="1" applyProtection="1">
      <alignment horizontal="center"/>
      <protection locked="0"/>
    </xf>
    <xf numFmtId="0" fontId="10" fillId="0" borderId="2" xfId="11" applyNumberFormat="1" applyFont="1" applyBorder="1" applyAlignment="1" applyProtection="1">
      <alignment horizontal="center"/>
    </xf>
    <xf numFmtId="0" fontId="10" fillId="0" borderId="2" xfId="11" applyNumberFormat="1" applyFont="1" applyBorder="1" applyAlignment="1" applyProtection="1">
      <protection locked="0"/>
    </xf>
    <xf numFmtId="0" fontId="10" fillId="0" borderId="2" xfId="11" applyNumberFormat="1" applyFont="1" applyBorder="1" applyAlignment="1" applyProtection="1">
      <alignment horizontal="right"/>
    </xf>
    <xf numFmtId="0" fontId="10" fillId="0" borderId="1" xfId="11" applyNumberFormat="1" applyFont="1" applyBorder="1" applyAlignment="1" applyProtection="1">
      <alignment horizontal="center"/>
    </xf>
    <xf numFmtId="0" fontId="10" fillId="0" borderId="1" xfId="11" applyNumberFormat="1" applyFont="1" applyBorder="1" applyAlignment="1" applyProtection="1">
      <alignment horizontal="right"/>
    </xf>
    <xf numFmtId="0" fontId="10" fillId="0" borderId="1" xfId="11" applyNumberFormat="1" applyFont="1" applyBorder="1" applyAlignment="1" applyProtection="1"/>
    <xf numFmtId="0" fontId="10" fillId="0" borderId="2" xfId="11" applyNumberFormat="1" applyFont="1" applyBorder="1" applyAlignment="1" applyProtection="1"/>
    <xf numFmtId="0" fontId="10" fillId="0" borderId="2" xfId="11" applyNumberFormat="1" applyFont="1" applyBorder="1" applyAlignment="1" applyProtection="1">
      <alignment vertical="center"/>
      <protection locked="0"/>
    </xf>
    <xf numFmtId="0" fontId="10" fillId="0" borderId="2" xfId="11" applyNumberFormat="1" applyFont="1" applyBorder="1" applyAlignment="1" applyProtection="1">
      <alignment horizontal="left" vertical="center"/>
    </xf>
    <xf numFmtId="0" fontId="0" fillId="0" borderId="2" xfId="11" applyNumberFormat="1" applyFont="1" applyBorder="1" applyAlignment="1" applyProtection="1">
      <alignment horizontal="left" vertical="center"/>
    </xf>
    <xf numFmtId="9" fontId="0" fillId="0" borderId="2" xfId="11" applyFont="1" applyFill="1" applyBorder="1" applyAlignment="1" applyProtection="1">
      <alignment horizontal="left" vertical="center" wrapText="1"/>
    </xf>
    <xf numFmtId="0" fontId="0" fillId="0" borderId="2" xfId="11" applyNumberFormat="1" applyFont="1" applyBorder="1" applyAlignment="1" applyProtection="1">
      <alignment horizontal="center"/>
    </xf>
    <xf numFmtId="0" fontId="0" fillId="0" borderId="2" xfId="11" applyNumberFormat="1" applyFont="1" applyBorder="1" applyAlignment="1" applyProtection="1"/>
    <xf numFmtId="9" fontId="3" fillId="0" borderId="2" xfId="11" applyFont="1" applyBorder="1" applyAlignment="1" applyProtection="1"/>
    <xf numFmtId="179" fontId="0" fillId="0" borderId="0" xfId="11" applyNumberFormat="1" applyFont="1" applyAlignment="1" applyProtection="1">
      <alignment horizontal="center"/>
    </xf>
    <xf numFmtId="179" fontId="6" fillId="0" borderId="0" xfId="11" applyNumberFormat="1" applyFont="1" applyAlignment="1" applyProtection="1">
      <alignment horizontal="center"/>
    </xf>
    <xf numFmtId="179" fontId="0" fillId="0" borderId="8" xfId="11" applyNumberFormat="1" applyFont="1" applyBorder="1" applyAlignment="1" applyProtection="1">
      <alignment vertical="center"/>
    </xf>
    <xf numFmtId="179" fontId="0" fillId="0" borderId="8" xfId="11" applyNumberFormat="1" applyFont="1" applyBorder="1" applyAlignment="1" applyProtection="1">
      <alignment horizontal="right" vertical="center"/>
    </xf>
    <xf numFmtId="179" fontId="10" fillId="0" borderId="2" xfId="11" applyNumberFormat="1" applyFont="1" applyBorder="1" applyAlignment="1" applyProtection="1">
      <alignment horizontal="center" vertical="center"/>
    </xf>
    <xf numFmtId="179" fontId="10" fillId="0" borderId="1" xfId="11" applyNumberFormat="1" applyFont="1" applyBorder="1" applyAlignment="1" applyProtection="1">
      <alignment horizontal="center" vertical="center"/>
    </xf>
    <xf numFmtId="179" fontId="4" fillId="0" borderId="0" xfId="0" applyNumberFormat="1" applyFont="1" applyAlignment="1" applyProtection="1">
      <alignment vertical="center"/>
    </xf>
    <xf numFmtId="49" fontId="10" fillId="0" borderId="2" xfId="11" applyNumberFormat="1" applyFont="1" applyBorder="1" applyAlignment="1" applyProtection="1">
      <alignment horizontal="right"/>
    </xf>
    <xf numFmtId="179" fontId="10" fillId="0" borderId="2" xfId="11" applyNumberFormat="1" applyFont="1" applyBorder="1" applyAlignment="1" applyProtection="1">
      <alignment horizontal="right"/>
    </xf>
    <xf numFmtId="49" fontId="10" fillId="0" borderId="2" xfId="11" applyNumberFormat="1" applyFont="1" applyBorder="1" applyAlignment="1" applyProtection="1"/>
    <xf numFmtId="179" fontId="4" fillId="0" borderId="0" xfId="0" applyNumberFormat="1" applyFont="1" applyBorder="1" applyAlignment="1" applyProtection="1">
      <alignment vertical="center"/>
    </xf>
    <xf numFmtId="176" fontId="10" fillId="0" borderId="2" xfId="11" applyNumberFormat="1" applyFont="1" applyBorder="1" applyAlignment="1" applyProtection="1">
      <alignment horizontal="right"/>
    </xf>
    <xf numFmtId="179" fontId="10" fillId="0" borderId="2" xfId="11" applyNumberFormat="1" applyFont="1" applyBorder="1" applyAlignment="1" applyProtection="1"/>
    <xf numFmtId="179" fontId="0" fillId="0" borderId="0" xfId="0" applyNumberFormat="1" applyBorder="1" applyProtection="1"/>
    <xf numFmtId="179" fontId="3" fillId="0" borderId="0" xfId="0" applyNumberFormat="1" applyFont="1" applyBorder="1" applyProtection="1"/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B11" sqref="B11"/>
    </sheetView>
  </sheetViews>
  <sheetFormatPr defaultColWidth="6.875" defaultRowHeight="10.8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49"/>
      <c r="E1" s="149"/>
      <c r="F1" s="149"/>
      <c r="G1" s="149"/>
      <c r="H1" s="150"/>
    </row>
    <row r="2" ht="18.75" customHeight="1" spans="1:8">
      <c r="A2" s="151"/>
      <c r="B2" s="151"/>
      <c r="C2" s="151"/>
      <c r="D2" s="149"/>
      <c r="E2" s="149"/>
      <c r="F2" s="149"/>
      <c r="G2" s="149"/>
      <c r="H2" s="150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52"/>
      <c r="B4" s="152"/>
      <c r="C4" s="152"/>
      <c r="D4" s="152"/>
      <c r="E4" s="152"/>
      <c r="F4" s="152"/>
      <c r="G4" s="152"/>
      <c r="H4" s="83" t="s">
        <v>2</v>
      </c>
    </row>
    <row r="5" ht="24" customHeight="1" spans="1:8">
      <c r="A5" s="185" t="s">
        <v>3</v>
      </c>
      <c r="B5" s="68"/>
      <c r="C5" s="68"/>
      <c r="D5" s="68"/>
      <c r="E5" s="185" t="s">
        <v>4</v>
      </c>
      <c r="F5" s="68"/>
      <c r="G5" s="68"/>
      <c r="H5" s="68"/>
    </row>
    <row r="6" ht="24" customHeight="1" spans="1:8">
      <c r="A6" s="186" t="s">
        <v>5</v>
      </c>
      <c r="B6" s="155" t="s">
        <v>6</v>
      </c>
      <c r="C6" s="176"/>
      <c r="D6" s="156"/>
      <c r="E6" s="168" t="s">
        <v>7</v>
      </c>
      <c r="F6" s="155" t="s">
        <v>6</v>
      </c>
      <c r="G6" s="176"/>
      <c r="H6" s="156"/>
    </row>
    <row r="7" ht="48.75" customHeight="1" spans="1:8">
      <c r="A7" s="158"/>
      <c r="B7" s="167" t="s">
        <v>8</v>
      </c>
      <c r="C7" s="167" t="s">
        <v>9</v>
      </c>
      <c r="D7" s="167" t="s">
        <v>10</v>
      </c>
      <c r="E7" s="170"/>
      <c r="F7" s="167" t="s">
        <v>8</v>
      </c>
      <c r="G7" s="167" t="s">
        <v>9</v>
      </c>
      <c r="H7" s="167" t="s">
        <v>10</v>
      </c>
    </row>
    <row r="8" ht="24" customHeight="1" spans="1:8">
      <c r="A8" s="72" t="s">
        <v>11</v>
      </c>
      <c r="B8" s="86">
        <v>1626.51</v>
      </c>
      <c r="C8" s="72">
        <v>1075.21</v>
      </c>
      <c r="D8" s="177">
        <v>-33.89</v>
      </c>
      <c r="E8" s="70" t="s">
        <v>12</v>
      </c>
      <c r="F8" s="178">
        <v>1062.96</v>
      </c>
      <c r="G8" s="153">
        <v>744.59</v>
      </c>
      <c r="H8" s="77">
        <v>-29.95</v>
      </c>
    </row>
    <row r="9" ht="24" customHeight="1" spans="1:8">
      <c r="A9" s="72" t="s">
        <v>13</v>
      </c>
      <c r="B9" s="72"/>
      <c r="C9" s="72"/>
      <c r="D9" s="77"/>
      <c r="E9" s="70" t="s">
        <v>14</v>
      </c>
      <c r="F9" s="70"/>
      <c r="G9" s="70"/>
      <c r="H9" s="77"/>
    </row>
    <row r="10" ht="24" customHeight="1" spans="1:8">
      <c r="A10" s="72" t="s">
        <v>15</v>
      </c>
      <c r="B10" s="72"/>
      <c r="C10" s="72">
        <v>0</v>
      </c>
      <c r="D10" s="179">
        <v>0</v>
      </c>
      <c r="E10" s="70" t="s">
        <v>16</v>
      </c>
      <c r="F10" s="70"/>
      <c r="G10" s="70"/>
      <c r="H10" s="77"/>
    </row>
    <row r="11" ht="24" customHeight="1" spans="1:8">
      <c r="A11" s="72" t="s">
        <v>17</v>
      </c>
      <c r="B11" s="72">
        <v>0</v>
      </c>
      <c r="C11" s="72"/>
      <c r="D11" s="179"/>
      <c r="E11" s="72" t="s">
        <v>18</v>
      </c>
      <c r="F11" s="72"/>
      <c r="G11" s="72"/>
      <c r="H11" s="77"/>
    </row>
    <row r="12" ht="24" customHeight="1" spans="1:8">
      <c r="A12" s="72"/>
      <c r="B12" s="72"/>
      <c r="C12" s="72"/>
      <c r="D12" s="72"/>
      <c r="E12" s="70" t="s">
        <v>19</v>
      </c>
      <c r="F12" s="70"/>
      <c r="G12" s="70"/>
      <c r="H12" s="77"/>
    </row>
    <row r="13" ht="24" customHeight="1" spans="1:8">
      <c r="A13" s="72"/>
      <c r="B13" s="72"/>
      <c r="C13" s="72"/>
      <c r="D13" s="72"/>
      <c r="E13" s="70" t="s">
        <v>20</v>
      </c>
      <c r="F13" s="70"/>
      <c r="G13" s="70"/>
      <c r="H13" s="77"/>
    </row>
    <row r="14" ht="24" customHeight="1" spans="1:8">
      <c r="A14" s="72"/>
      <c r="B14" s="72"/>
      <c r="C14" s="72"/>
      <c r="D14" s="72"/>
      <c r="E14" s="72" t="s">
        <v>21</v>
      </c>
      <c r="F14" s="72"/>
      <c r="G14" s="72"/>
      <c r="H14" s="72"/>
    </row>
    <row r="15" ht="24" customHeight="1" spans="1:8">
      <c r="A15" s="72"/>
      <c r="B15" s="72"/>
      <c r="C15" s="72"/>
      <c r="D15" s="72"/>
      <c r="E15" s="72" t="s">
        <v>22</v>
      </c>
      <c r="F15" s="180">
        <v>71.06</v>
      </c>
      <c r="G15" s="72">
        <v>72.01</v>
      </c>
      <c r="H15" s="72">
        <v>1.3</v>
      </c>
    </row>
    <row r="16" ht="24" customHeight="1" spans="1:8">
      <c r="A16" s="72"/>
      <c r="B16" s="72"/>
      <c r="C16" s="72"/>
      <c r="D16" s="72"/>
      <c r="E16" s="70" t="s">
        <v>23</v>
      </c>
      <c r="F16" s="181">
        <v>20.37</v>
      </c>
      <c r="G16" s="72">
        <v>37.55</v>
      </c>
      <c r="H16" s="72">
        <v>84.33</v>
      </c>
    </row>
    <row r="17" ht="24" customHeight="1" spans="1:8">
      <c r="A17" s="72"/>
      <c r="B17" s="72"/>
      <c r="C17" s="72"/>
      <c r="D17" s="72"/>
      <c r="E17" s="70" t="s">
        <v>24</v>
      </c>
      <c r="F17" s="182"/>
      <c r="G17" s="70"/>
      <c r="H17" s="72"/>
    </row>
    <row r="18" ht="24" customHeight="1" spans="1:8">
      <c r="A18" s="72"/>
      <c r="B18" s="72"/>
      <c r="C18" s="72"/>
      <c r="D18" s="72"/>
      <c r="E18" s="72" t="s">
        <v>25</v>
      </c>
      <c r="F18" s="180">
        <v>300.65</v>
      </c>
      <c r="G18" s="72">
        <v>57.93</v>
      </c>
      <c r="H18" s="72">
        <v>-80.73</v>
      </c>
    </row>
    <row r="19" ht="24" customHeight="1" spans="1:8">
      <c r="A19" s="72"/>
      <c r="B19" s="72"/>
      <c r="C19" s="72"/>
      <c r="D19" s="72"/>
      <c r="E19" s="72" t="s">
        <v>26</v>
      </c>
      <c r="F19" s="183">
        <v>150.81</v>
      </c>
      <c r="G19" s="79">
        <v>141.44</v>
      </c>
      <c r="H19" s="72">
        <v>-6.21</v>
      </c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72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72"/>
    </row>
    <row r="22" ht="24" customHeight="1" spans="1:8">
      <c r="A22" s="72"/>
      <c r="B22" s="72"/>
      <c r="C22" s="72"/>
      <c r="D22" s="72"/>
      <c r="E22" s="72" t="s">
        <v>29</v>
      </c>
      <c r="F22" s="72"/>
      <c r="G22" s="72"/>
      <c r="H22" s="72"/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72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72"/>
    </row>
    <row r="25" ht="24" customHeight="1" spans="1:8">
      <c r="A25" s="72"/>
      <c r="B25" s="72"/>
      <c r="C25" s="72"/>
      <c r="D25" s="72"/>
      <c r="E25" s="72" t="s">
        <v>32</v>
      </c>
      <c r="F25" s="184">
        <v>20.66</v>
      </c>
      <c r="G25" s="72">
        <v>21.69</v>
      </c>
      <c r="H25" s="72">
        <v>4.99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72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72"/>
    </row>
    <row r="28" ht="24" customHeight="1" spans="1:8">
      <c r="A28" s="72"/>
      <c r="B28" s="72"/>
      <c r="C28" s="72"/>
      <c r="D28" s="72"/>
      <c r="E28" s="99"/>
      <c r="F28" s="99"/>
      <c r="G28" s="99"/>
      <c r="H28" s="72"/>
    </row>
    <row r="29" ht="24" customHeight="1" spans="1:8">
      <c r="A29" s="68" t="s">
        <v>35</v>
      </c>
      <c r="B29" s="86">
        <v>1626.51</v>
      </c>
      <c r="C29" s="72">
        <v>1075.21</v>
      </c>
      <c r="D29" s="177">
        <v>-33.89</v>
      </c>
      <c r="E29" s="68" t="s">
        <v>36</v>
      </c>
      <c r="F29" s="68">
        <v>1626.51</v>
      </c>
      <c r="G29" s="68">
        <v>1075.21</v>
      </c>
      <c r="H29" s="72">
        <v>-33.89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E6" sqref="E6"/>
    </sheetView>
  </sheetViews>
  <sheetFormatPr defaultColWidth="6.875" defaultRowHeight="10.8" outlineLevelCol="6"/>
  <cols>
    <col min="1" max="1" width="20.625" style="65" customWidth="1"/>
    <col min="2" max="2" width="29.5" style="65" customWidth="1"/>
    <col min="3" max="3" width="14.625" style="163" customWidth="1"/>
    <col min="4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37</v>
      </c>
      <c r="B1" s="50"/>
      <c r="C1" s="164"/>
      <c r="D1" s="75"/>
      <c r="E1" s="75"/>
      <c r="F1" s="75"/>
      <c r="G1" s="75"/>
    </row>
    <row r="2" ht="29.25" customHeight="1" spans="1:7">
      <c r="A2" s="66" t="s">
        <v>38</v>
      </c>
      <c r="B2" s="66"/>
      <c r="C2" s="165"/>
      <c r="D2" s="66"/>
      <c r="E2" s="66"/>
      <c r="F2" s="66"/>
      <c r="G2" s="66"/>
    </row>
    <row r="3" ht="26.25" customHeight="1" spans="1:7">
      <c r="A3" s="67"/>
      <c r="B3" s="67"/>
      <c r="C3" s="154"/>
      <c r="D3" s="67"/>
      <c r="E3" s="67"/>
      <c r="F3" s="67"/>
      <c r="G3" s="154" t="s">
        <v>2</v>
      </c>
    </row>
    <row r="4" ht="26.25" customHeight="1" spans="1:7">
      <c r="A4" s="68" t="s">
        <v>39</v>
      </c>
      <c r="B4" s="68"/>
      <c r="C4" s="166" t="s">
        <v>35</v>
      </c>
      <c r="D4" s="167" t="s">
        <v>40</v>
      </c>
      <c r="E4" s="167" t="s">
        <v>41</v>
      </c>
      <c r="F4" s="167" t="s">
        <v>42</v>
      </c>
      <c r="G4" s="168" t="s">
        <v>43</v>
      </c>
    </row>
    <row r="5" s="64" customFormat="1" ht="47.25" customHeight="1" spans="1:7">
      <c r="A5" s="68" t="s">
        <v>44</v>
      </c>
      <c r="B5" s="68" t="s">
        <v>45</v>
      </c>
      <c r="C5" s="169"/>
      <c r="D5" s="167"/>
      <c r="E5" s="167"/>
      <c r="F5" s="167"/>
      <c r="G5" s="170"/>
    </row>
    <row r="6" s="64" customFormat="1" ht="30" customHeight="1" spans="1:7">
      <c r="A6" s="159" t="s">
        <v>46</v>
      </c>
      <c r="B6" s="160" t="s">
        <v>47</v>
      </c>
      <c r="C6" s="171">
        <v>744.59</v>
      </c>
      <c r="D6" s="171">
        <v>744.59</v>
      </c>
      <c r="E6" s="77"/>
      <c r="F6" s="77"/>
      <c r="G6" s="77"/>
    </row>
    <row r="7" s="64" customFormat="1" ht="30" customHeight="1" spans="1:7">
      <c r="A7" s="159" t="s">
        <v>48</v>
      </c>
      <c r="B7" s="160" t="s">
        <v>49</v>
      </c>
      <c r="C7" s="171">
        <v>744.59</v>
      </c>
      <c r="D7" s="171">
        <v>744.59</v>
      </c>
      <c r="E7" s="77"/>
      <c r="F7" s="77"/>
      <c r="G7" s="77"/>
    </row>
    <row r="8" s="64" customFormat="1" ht="30" customHeight="1" spans="1:7">
      <c r="A8" s="159" t="s">
        <v>50</v>
      </c>
      <c r="B8" s="160" t="s">
        <v>51</v>
      </c>
      <c r="C8" s="171">
        <v>507.31</v>
      </c>
      <c r="D8" s="171">
        <v>507.31</v>
      </c>
      <c r="E8" s="77"/>
      <c r="F8" s="77"/>
      <c r="G8" s="77"/>
    </row>
    <row r="9" s="64" customFormat="1" ht="30" customHeight="1" spans="1:7">
      <c r="A9" s="159" t="s">
        <v>52</v>
      </c>
      <c r="B9" s="160" t="s">
        <v>53</v>
      </c>
      <c r="C9" s="171">
        <v>237.28</v>
      </c>
      <c r="D9" s="171">
        <v>237.28</v>
      </c>
      <c r="E9" s="77"/>
      <c r="F9" s="77"/>
      <c r="G9" s="77"/>
    </row>
    <row r="10" s="64" customFormat="1" ht="30" customHeight="1" spans="1:7">
      <c r="A10" s="159" t="s">
        <v>54</v>
      </c>
      <c r="B10" s="160" t="s">
        <v>55</v>
      </c>
      <c r="C10" s="171">
        <v>72.01</v>
      </c>
      <c r="D10" s="171">
        <v>72.01</v>
      </c>
      <c r="E10" s="77"/>
      <c r="F10" s="77"/>
      <c r="G10" s="77"/>
    </row>
    <row r="11" customFormat="1" ht="30" customHeight="1" spans="1:7">
      <c r="A11" s="159" t="s">
        <v>56</v>
      </c>
      <c r="B11" s="160" t="s">
        <v>57</v>
      </c>
      <c r="C11" s="172">
        <v>54.22</v>
      </c>
      <c r="D11" s="172">
        <v>54.22</v>
      </c>
      <c r="E11" s="78"/>
      <c r="F11" s="78"/>
      <c r="G11" s="78"/>
    </row>
    <row r="12" customFormat="1" ht="30" customHeight="1" spans="1:7">
      <c r="A12" s="159" t="s">
        <v>58</v>
      </c>
      <c r="B12" s="160" t="s">
        <v>59</v>
      </c>
      <c r="C12" s="173">
        <v>54.22</v>
      </c>
      <c r="D12" s="173">
        <v>54.22</v>
      </c>
      <c r="E12" s="72"/>
      <c r="F12" s="72"/>
      <c r="G12" s="72"/>
    </row>
    <row r="13" customFormat="1" ht="30" customHeight="1" spans="1:7">
      <c r="A13" s="159" t="s">
        <v>60</v>
      </c>
      <c r="B13" s="160" t="s">
        <v>61</v>
      </c>
      <c r="C13" s="171">
        <v>17.79</v>
      </c>
      <c r="D13" s="171">
        <v>17.79</v>
      </c>
      <c r="E13" s="72"/>
      <c r="F13" s="72"/>
      <c r="G13" s="72"/>
    </row>
    <row r="14" customFormat="1" ht="30" customHeight="1" spans="1:7">
      <c r="A14" s="159" t="s">
        <v>62</v>
      </c>
      <c r="B14" s="160" t="s">
        <v>63</v>
      </c>
      <c r="C14" s="171">
        <v>17.79</v>
      </c>
      <c r="D14" s="171">
        <v>17.79</v>
      </c>
      <c r="E14" s="72"/>
      <c r="F14" s="72"/>
      <c r="G14" s="72"/>
    </row>
    <row r="15" ht="30" customHeight="1" spans="1:7">
      <c r="A15" s="159" t="s">
        <v>64</v>
      </c>
      <c r="B15" s="160" t="s">
        <v>65</v>
      </c>
      <c r="C15" s="171">
        <v>37.55</v>
      </c>
      <c r="D15" s="171">
        <v>37.55</v>
      </c>
      <c r="E15" s="72"/>
      <c r="F15" s="72"/>
      <c r="G15" s="72"/>
    </row>
    <row r="16" ht="30" customHeight="1" spans="1:7">
      <c r="A16" s="159" t="s">
        <v>66</v>
      </c>
      <c r="B16" s="160" t="s">
        <v>67</v>
      </c>
      <c r="C16" s="171">
        <v>18.57</v>
      </c>
      <c r="D16" s="171">
        <v>18.57</v>
      </c>
      <c r="E16" s="72"/>
      <c r="F16" s="72"/>
      <c r="G16" s="72"/>
    </row>
    <row r="17" ht="30" customHeight="1" spans="1:7">
      <c r="A17" s="159" t="s">
        <v>68</v>
      </c>
      <c r="B17" s="161" t="s">
        <v>69</v>
      </c>
      <c r="C17" s="171">
        <v>18.57</v>
      </c>
      <c r="D17" s="171">
        <v>18.57</v>
      </c>
      <c r="E17" s="72"/>
      <c r="F17" s="72"/>
      <c r="G17" s="72"/>
    </row>
    <row r="18" ht="30" customHeight="1" spans="1:7">
      <c r="A18" s="159" t="s">
        <v>70</v>
      </c>
      <c r="B18" s="161" t="s">
        <v>71</v>
      </c>
      <c r="C18" s="171">
        <v>18.98</v>
      </c>
      <c r="D18" s="171">
        <v>18.98</v>
      </c>
      <c r="E18" s="72"/>
      <c r="F18" s="72"/>
      <c r="G18" s="72"/>
    </row>
    <row r="19" ht="30" customHeight="1" spans="1:7">
      <c r="A19" s="159" t="s">
        <v>72</v>
      </c>
      <c r="B19" s="161" t="s">
        <v>73</v>
      </c>
      <c r="C19" s="171">
        <v>5.43</v>
      </c>
      <c r="D19" s="171">
        <v>5.43</v>
      </c>
      <c r="E19" s="72"/>
      <c r="F19" s="72"/>
      <c r="G19" s="72"/>
    </row>
    <row r="20" ht="30" customHeight="1" spans="1:7">
      <c r="A20" s="159" t="s">
        <v>74</v>
      </c>
      <c r="B20" s="161" t="s">
        <v>75</v>
      </c>
      <c r="C20" s="171">
        <v>10.84</v>
      </c>
      <c r="D20" s="171">
        <v>10.84</v>
      </c>
      <c r="E20" s="72"/>
      <c r="F20" s="72"/>
      <c r="G20" s="72"/>
    </row>
    <row r="21" ht="30" customHeight="1" spans="1:7">
      <c r="A21" s="159" t="s">
        <v>76</v>
      </c>
      <c r="B21" s="161" t="s">
        <v>77</v>
      </c>
      <c r="C21" s="171">
        <v>2.71</v>
      </c>
      <c r="D21" s="171">
        <v>2.71</v>
      </c>
      <c r="E21" s="72"/>
      <c r="F21" s="72"/>
      <c r="G21" s="72"/>
    </row>
    <row r="22" ht="30" customHeight="1" spans="1:7">
      <c r="A22" s="162">
        <v>212</v>
      </c>
      <c r="B22" s="161" t="s">
        <v>78</v>
      </c>
      <c r="C22" s="173">
        <v>57.93</v>
      </c>
      <c r="D22" s="173">
        <v>57.93</v>
      </c>
      <c r="E22" s="174"/>
      <c r="F22" s="174"/>
      <c r="G22" s="174"/>
    </row>
    <row r="23" ht="30" customHeight="1" spans="1:7">
      <c r="A23" s="162">
        <v>21203</v>
      </c>
      <c r="B23" s="161" t="s">
        <v>79</v>
      </c>
      <c r="C23" s="173">
        <v>57.93</v>
      </c>
      <c r="D23" s="173">
        <v>57.93</v>
      </c>
      <c r="E23" s="174"/>
      <c r="F23" s="174"/>
      <c r="G23" s="174"/>
    </row>
    <row r="24" ht="30" customHeight="1" spans="1:7">
      <c r="A24" s="162">
        <v>2120399</v>
      </c>
      <c r="B24" s="161" t="s">
        <v>80</v>
      </c>
      <c r="C24" s="173">
        <v>57.93</v>
      </c>
      <c r="D24" s="173">
        <v>57.93</v>
      </c>
      <c r="E24" s="174"/>
      <c r="F24" s="174"/>
      <c r="G24" s="174"/>
    </row>
    <row r="25" ht="30" customHeight="1" spans="1:7">
      <c r="A25" s="162">
        <v>213</v>
      </c>
      <c r="B25" s="161" t="s">
        <v>81</v>
      </c>
      <c r="C25" s="173">
        <v>141.44</v>
      </c>
      <c r="D25" s="173">
        <v>141.44</v>
      </c>
      <c r="E25" s="174"/>
      <c r="F25" s="174"/>
      <c r="G25" s="174"/>
    </row>
    <row r="26" ht="30" customHeight="1" spans="1:7">
      <c r="A26" s="162">
        <v>21307</v>
      </c>
      <c r="B26" s="161" t="s">
        <v>82</v>
      </c>
      <c r="C26" s="173">
        <v>141.44</v>
      </c>
      <c r="D26" s="173">
        <v>141.44</v>
      </c>
      <c r="E26" s="174"/>
      <c r="F26" s="174"/>
      <c r="G26" s="174"/>
    </row>
    <row r="27" ht="30" customHeight="1" spans="1:7">
      <c r="A27" s="162">
        <v>2130705</v>
      </c>
      <c r="B27" s="161" t="s">
        <v>83</v>
      </c>
      <c r="C27" s="173">
        <v>141.44</v>
      </c>
      <c r="D27" s="173">
        <v>141.44</v>
      </c>
      <c r="E27" s="174"/>
      <c r="F27" s="174"/>
      <c r="G27" s="174"/>
    </row>
    <row r="28" ht="30" customHeight="1" spans="1:7">
      <c r="A28" s="162">
        <v>221</v>
      </c>
      <c r="B28" s="161" t="s">
        <v>84</v>
      </c>
      <c r="C28" s="173">
        <v>21.69</v>
      </c>
      <c r="D28" s="173">
        <v>21.69</v>
      </c>
      <c r="E28" s="174"/>
      <c r="F28" s="174"/>
      <c r="G28" s="174"/>
    </row>
    <row r="29" ht="30" customHeight="1" spans="1:7">
      <c r="A29" s="162">
        <v>22102</v>
      </c>
      <c r="B29" s="161" t="s">
        <v>85</v>
      </c>
      <c r="C29" s="77">
        <v>21.69</v>
      </c>
      <c r="D29" s="77">
        <v>21.69</v>
      </c>
      <c r="E29" s="174"/>
      <c r="F29" s="174"/>
      <c r="G29" s="174"/>
    </row>
    <row r="30" ht="30" customHeight="1" spans="1:7">
      <c r="A30" s="162">
        <v>2210201</v>
      </c>
      <c r="B30" s="161" t="s">
        <v>86</v>
      </c>
      <c r="C30" s="77">
        <v>21.69</v>
      </c>
      <c r="D30" s="77">
        <v>21.69</v>
      </c>
      <c r="E30" s="174"/>
      <c r="F30" s="174"/>
      <c r="G30" s="174"/>
    </row>
    <row r="31" ht="30" customHeight="1" spans="1:7">
      <c r="A31" s="99" t="s">
        <v>87</v>
      </c>
      <c r="B31" s="174"/>
      <c r="C31" s="175">
        <f>C6+C10+C15+C22+C25+C28</f>
        <v>1075.21</v>
      </c>
      <c r="D31" s="175">
        <f>D6+D10+D15+D22+D25+D28</f>
        <v>1075.21</v>
      </c>
      <c r="E31" s="174"/>
      <c r="F31" s="174"/>
      <c r="G31" s="17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28" workbookViewId="0">
      <selection activeCell="E29" sqref="E29"/>
    </sheetView>
  </sheetViews>
  <sheetFormatPr defaultColWidth="6.875" defaultRowHeight="10.8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9" t="s">
        <v>88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89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54" t="s">
        <v>2</v>
      </c>
    </row>
    <row r="5" ht="26.25" customHeight="1" spans="1:5">
      <c r="A5" s="155" t="s">
        <v>39</v>
      </c>
      <c r="B5" s="156"/>
      <c r="C5" s="157" t="s">
        <v>36</v>
      </c>
      <c r="D5" s="157" t="s">
        <v>90</v>
      </c>
      <c r="E5" s="157" t="s">
        <v>91</v>
      </c>
    </row>
    <row r="6" s="64" customFormat="1" ht="27.75" customHeight="1" spans="1:5">
      <c r="A6" s="68" t="s">
        <v>44</v>
      </c>
      <c r="B6" s="68" t="s">
        <v>45</v>
      </c>
      <c r="C6" s="158"/>
      <c r="D6" s="158"/>
      <c r="E6" s="158"/>
    </row>
    <row r="7" s="64" customFormat="1" ht="29" customHeight="1" spans="1:5">
      <c r="A7" s="159" t="s">
        <v>46</v>
      </c>
      <c r="B7" s="160" t="s">
        <v>47</v>
      </c>
      <c r="C7" s="153">
        <v>744.59</v>
      </c>
      <c r="D7" s="77">
        <v>643.35</v>
      </c>
      <c r="E7" s="77">
        <v>101.24</v>
      </c>
    </row>
    <row r="8" s="64" customFormat="1" ht="29" customHeight="1" spans="1:5">
      <c r="A8" s="159" t="s">
        <v>48</v>
      </c>
      <c r="B8" s="160" t="s">
        <v>49</v>
      </c>
      <c r="C8" s="153">
        <v>744.59</v>
      </c>
      <c r="D8" s="77">
        <v>643.35</v>
      </c>
      <c r="E8" s="77">
        <v>101.24</v>
      </c>
    </row>
    <row r="9" s="64" customFormat="1" ht="29" customHeight="1" spans="1:5">
      <c r="A9" s="159" t="s">
        <v>50</v>
      </c>
      <c r="B9" s="160" t="s">
        <v>51</v>
      </c>
      <c r="C9" s="153">
        <v>507.31</v>
      </c>
      <c r="D9" s="77">
        <v>406.07</v>
      </c>
      <c r="E9" s="77">
        <v>101.24</v>
      </c>
    </row>
    <row r="10" s="64" customFormat="1" ht="29" customHeight="1" spans="1:5">
      <c r="A10" s="159" t="s">
        <v>52</v>
      </c>
      <c r="B10" s="160" t="s">
        <v>53</v>
      </c>
      <c r="C10" s="153">
        <v>237.28</v>
      </c>
      <c r="D10" s="77">
        <v>237.28</v>
      </c>
      <c r="E10" s="77"/>
    </row>
    <row r="11" customFormat="1" ht="29" customHeight="1" spans="1:5">
      <c r="A11" s="159" t="s">
        <v>54</v>
      </c>
      <c r="B11" s="160" t="s">
        <v>55</v>
      </c>
      <c r="C11" s="153">
        <v>72.01</v>
      </c>
      <c r="D11" s="78">
        <v>72.01</v>
      </c>
      <c r="E11" s="78"/>
    </row>
    <row r="12" customFormat="1" ht="29" customHeight="1" spans="1:5">
      <c r="A12" s="159" t="s">
        <v>56</v>
      </c>
      <c r="B12" s="160" t="s">
        <v>57</v>
      </c>
      <c r="C12" s="88">
        <v>54.22</v>
      </c>
      <c r="D12" s="72">
        <v>54.22</v>
      </c>
      <c r="E12" s="72"/>
    </row>
    <row r="13" customFormat="1" ht="29" customHeight="1" spans="1:5">
      <c r="A13" s="159" t="s">
        <v>58</v>
      </c>
      <c r="B13" s="160" t="s">
        <v>59</v>
      </c>
      <c r="C13" s="86">
        <v>54.22</v>
      </c>
      <c r="D13" s="72">
        <v>54.22</v>
      </c>
      <c r="E13" s="72"/>
    </row>
    <row r="14" ht="29" customHeight="1" spans="1:5">
      <c r="A14" s="159" t="s">
        <v>60</v>
      </c>
      <c r="B14" s="160" t="s">
        <v>61</v>
      </c>
      <c r="C14" s="153">
        <v>17.79</v>
      </c>
      <c r="D14" s="72">
        <v>17.79</v>
      </c>
      <c r="E14" s="72"/>
    </row>
    <row r="15" ht="29" customHeight="1" spans="1:5">
      <c r="A15" s="159" t="s">
        <v>62</v>
      </c>
      <c r="B15" s="160" t="s">
        <v>63</v>
      </c>
      <c r="C15" s="153">
        <v>17.79</v>
      </c>
      <c r="D15" s="72">
        <v>17.79</v>
      </c>
      <c r="E15" s="72"/>
    </row>
    <row r="16" ht="29" customHeight="1" spans="1:5">
      <c r="A16" s="159" t="s">
        <v>64</v>
      </c>
      <c r="B16" s="160" t="s">
        <v>65</v>
      </c>
      <c r="C16" s="153">
        <v>37.55</v>
      </c>
      <c r="D16" s="72">
        <v>34.65</v>
      </c>
      <c r="E16" s="72">
        <v>2.9</v>
      </c>
    </row>
    <row r="17" ht="29" customHeight="1" spans="1:5">
      <c r="A17" s="159" t="s">
        <v>66</v>
      </c>
      <c r="B17" s="161" t="s">
        <v>67</v>
      </c>
      <c r="C17" s="153">
        <v>18.57</v>
      </c>
      <c r="D17" s="72">
        <v>15.67</v>
      </c>
      <c r="E17" s="72">
        <v>2.9</v>
      </c>
    </row>
    <row r="18" ht="29" customHeight="1" spans="1:5">
      <c r="A18" s="159" t="s">
        <v>68</v>
      </c>
      <c r="B18" s="161" t="s">
        <v>69</v>
      </c>
      <c r="C18" s="153">
        <v>18.57</v>
      </c>
      <c r="D18" s="72">
        <v>15.67</v>
      </c>
      <c r="E18" s="72">
        <v>2.9</v>
      </c>
    </row>
    <row r="19" ht="29" customHeight="1" spans="1:5">
      <c r="A19" s="159" t="s">
        <v>70</v>
      </c>
      <c r="B19" s="161" t="s">
        <v>71</v>
      </c>
      <c r="C19" s="153">
        <v>18.98</v>
      </c>
      <c r="D19" s="72">
        <v>18.98</v>
      </c>
      <c r="E19" s="72"/>
    </row>
    <row r="20" ht="29" customHeight="1" spans="1:5">
      <c r="A20" s="159" t="s">
        <v>72</v>
      </c>
      <c r="B20" s="161" t="s">
        <v>73</v>
      </c>
      <c r="C20" s="153">
        <v>5.43</v>
      </c>
      <c r="D20" s="72">
        <v>5.43</v>
      </c>
      <c r="E20" s="72"/>
    </row>
    <row r="21" ht="29" customHeight="1" spans="1:5">
      <c r="A21" s="159" t="s">
        <v>74</v>
      </c>
      <c r="B21" s="161" t="s">
        <v>75</v>
      </c>
      <c r="C21" s="153">
        <v>10.84</v>
      </c>
      <c r="D21" s="72">
        <v>10.84</v>
      </c>
      <c r="E21" s="72"/>
    </row>
    <row r="22" ht="29" customHeight="1" spans="1:5">
      <c r="A22" s="159" t="s">
        <v>76</v>
      </c>
      <c r="B22" s="161" t="s">
        <v>77</v>
      </c>
      <c r="C22" s="153">
        <v>2.71</v>
      </c>
      <c r="D22" s="72">
        <v>2.71</v>
      </c>
      <c r="E22" s="72"/>
    </row>
    <row r="23" ht="29" customHeight="1" spans="1:5">
      <c r="A23" s="162">
        <v>212</v>
      </c>
      <c r="B23" s="161" t="s">
        <v>78</v>
      </c>
      <c r="C23" s="86">
        <v>57.93</v>
      </c>
      <c r="D23" s="72">
        <v>3.24</v>
      </c>
      <c r="E23" s="72">
        <v>54.69</v>
      </c>
    </row>
    <row r="24" ht="29" customHeight="1" spans="1:5">
      <c r="A24" s="162">
        <v>21203</v>
      </c>
      <c r="B24" s="161" t="s">
        <v>79</v>
      </c>
      <c r="C24" s="86">
        <v>57.93</v>
      </c>
      <c r="D24" s="72">
        <v>3.24</v>
      </c>
      <c r="E24" s="72">
        <v>54.69</v>
      </c>
    </row>
    <row r="25" ht="29" customHeight="1" spans="1:5">
      <c r="A25" s="162">
        <v>2120399</v>
      </c>
      <c r="B25" s="161" t="s">
        <v>80</v>
      </c>
      <c r="C25" s="86">
        <v>57.93</v>
      </c>
      <c r="D25" s="72">
        <v>3.24</v>
      </c>
      <c r="E25" s="72">
        <v>54.69</v>
      </c>
    </row>
    <row r="26" ht="29" customHeight="1" spans="1:5">
      <c r="A26" s="162">
        <v>213</v>
      </c>
      <c r="B26" s="161" t="s">
        <v>81</v>
      </c>
      <c r="C26" s="86">
        <v>141.44</v>
      </c>
      <c r="D26" s="72">
        <v>46.27</v>
      </c>
      <c r="E26" s="72">
        <v>95.17</v>
      </c>
    </row>
    <row r="27" ht="29" customHeight="1" spans="1:5">
      <c r="A27" s="162">
        <v>21307</v>
      </c>
      <c r="B27" s="161" t="s">
        <v>82</v>
      </c>
      <c r="C27" s="86">
        <v>141.44</v>
      </c>
      <c r="D27" s="72">
        <v>46.27</v>
      </c>
      <c r="E27" s="72">
        <v>95.17</v>
      </c>
    </row>
    <row r="28" ht="29" customHeight="1" spans="1:5">
      <c r="A28" s="162">
        <v>2130705</v>
      </c>
      <c r="B28" s="161" t="s">
        <v>83</v>
      </c>
      <c r="C28" s="86">
        <v>141.44</v>
      </c>
      <c r="D28" s="72">
        <v>46.27</v>
      </c>
      <c r="E28" s="86">
        <v>95.17</v>
      </c>
    </row>
    <row r="29" ht="29" customHeight="1" spans="1:5">
      <c r="A29" s="162">
        <v>221</v>
      </c>
      <c r="B29" s="161" t="s">
        <v>84</v>
      </c>
      <c r="C29" s="86">
        <v>21.69</v>
      </c>
      <c r="D29" s="72">
        <v>21.69</v>
      </c>
      <c r="E29" s="86"/>
    </row>
    <row r="30" ht="29" customHeight="1" spans="1:5">
      <c r="A30" s="162">
        <v>22102</v>
      </c>
      <c r="B30" s="161" t="s">
        <v>85</v>
      </c>
      <c r="C30" s="72">
        <v>21.69</v>
      </c>
      <c r="D30" s="72">
        <v>21.69</v>
      </c>
      <c r="E30" s="86"/>
    </row>
    <row r="31" ht="29" customHeight="1" spans="1:5">
      <c r="A31" s="162">
        <v>2210201</v>
      </c>
      <c r="B31" s="161" t="s">
        <v>86</v>
      </c>
      <c r="C31" s="72">
        <v>21.69</v>
      </c>
      <c r="D31" s="72">
        <v>21.69</v>
      </c>
      <c r="E31" s="86"/>
    </row>
    <row r="32" ht="30" customHeight="1" spans="1:5">
      <c r="A32" s="99" t="s">
        <v>87</v>
      </c>
      <c r="B32" s="99"/>
      <c r="C32" s="99">
        <f>C7+C11+C16+C23+C26+C29</f>
        <v>1075.21</v>
      </c>
      <c r="D32" s="99">
        <f>D7+D11+D16+D23+D26+D29</f>
        <v>821.21</v>
      </c>
      <c r="E32" s="99">
        <f>E7+E11+E16+E23+E26+E29</f>
        <v>254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8" workbookViewId="0">
      <selection activeCell="D28" sqref="D28"/>
    </sheetView>
  </sheetViews>
  <sheetFormatPr defaultColWidth="6.875" defaultRowHeight="10.8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92</v>
      </c>
      <c r="B1" s="149"/>
      <c r="C1" s="149"/>
      <c r="D1" s="149"/>
      <c r="E1" s="149"/>
      <c r="F1" s="150"/>
    </row>
    <row r="2" ht="18.75" customHeight="1" spans="1:6">
      <c r="A2" s="151"/>
      <c r="B2" s="149"/>
      <c r="C2" s="149"/>
      <c r="D2" s="149"/>
      <c r="E2" s="149"/>
      <c r="F2" s="150"/>
    </row>
    <row r="3" ht="21" customHeight="1" spans="1:6">
      <c r="A3" s="81" t="s">
        <v>93</v>
      </c>
      <c r="B3" s="81"/>
      <c r="C3" s="81"/>
      <c r="D3" s="81"/>
      <c r="E3" s="81"/>
      <c r="F3" s="81"/>
    </row>
    <row r="4" ht="14.25" customHeight="1" spans="1:6">
      <c r="A4" s="152"/>
      <c r="B4" s="152"/>
      <c r="C4" s="152"/>
      <c r="D4" s="152"/>
      <c r="E4" s="152"/>
      <c r="F4" s="83" t="s">
        <v>2</v>
      </c>
    </row>
    <row r="5" ht="24" customHeight="1" spans="1:6">
      <c r="A5" s="185" t="s">
        <v>3</v>
      </c>
      <c r="B5" s="68"/>
      <c r="C5" s="185" t="s">
        <v>4</v>
      </c>
      <c r="D5" s="68"/>
      <c r="E5" s="68"/>
      <c r="F5" s="68"/>
    </row>
    <row r="6" ht="24" customHeight="1" spans="1:6">
      <c r="A6" s="185" t="s">
        <v>5</v>
      </c>
      <c r="B6" s="185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94</v>
      </c>
      <c r="E7" s="68" t="s">
        <v>40</v>
      </c>
      <c r="F7" s="68" t="s">
        <v>95</v>
      </c>
    </row>
    <row r="8" ht="28.5" customHeight="1" spans="1:6">
      <c r="A8" s="72" t="s">
        <v>11</v>
      </c>
      <c r="B8" s="77">
        <v>1075.21</v>
      </c>
      <c r="C8" s="70" t="s">
        <v>12</v>
      </c>
      <c r="D8" s="153">
        <v>744.59</v>
      </c>
      <c r="E8" s="153">
        <v>744.59</v>
      </c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70"/>
      <c r="E12" s="70"/>
      <c r="F12" s="77"/>
    </row>
    <row r="13" ht="28.5" customHeight="1" spans="1:6">
      <c r="A13" s="72"/>
      <c r="B13" s="72"/>
      <c r="C13" s="70" t="s">
        <v>20</v>
      </c>
      <c r="D13" s="70"/>
      <c r="E13" s="70"/>
      <c r="F13" s="77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72">
        <v>72.01</v>
      </c>
      <c r="E15" s="72">
        <v>72.01</v>
      </c>
      <c r="F15" s="72"/>
    </row>
    <row r="16" ht="28.5" customHeight="1" spans="1:6">
      <c r="A16" s="72"/>
      <c r="B16" s="72"/>
      <c r="C16" s="70" t="s">
        <v>23</v>
      </c>
      <c r="D16" s="72">
        <v>37.55</v>
      </c>
      <c r="E16" s="72">
        <v>37.55</v>
      </c>
      <c r="F16" s="72"/>
    </row>
    <row r="17" ht="28.5" customHeight="1" spans="1:6">
      <c r="A17" s="72"/>
      <c r="B17" s="72"/>
      <c r="C17" s="70" t="s">
        <v>24</v>
      </c>
      <c r="D17" s="70"/>
      <c r="E17" s="70"/>
      <c r="F17" s="72"/>
    </row>
    <row r="18" ht="28.5" customHeight="1" spans="1:6">
      <c r="A18" s="72"/>
      <c r="B18" s="72"/>
      <c r="C18" s="72" t="s">
        <v>25</v>
      </c>
      <c r="D18" s="72">
        <v>57.93</v>
      </c>
      <c r="E18" s="72">
        <v>57.93</v>
      </c>
      <c r="F18" s="72"/>
    </row>
    <row r="19" ht="28.5" customHeight="1" spans="1:6">
      <c r="A19" s="72"/>
      <c r="B19" s="72"/>
      <c r="C19" s="72" t="s">
        <v>26</v>
      </c>
      <c r="D19" s="79">
        <v>141.44</v>
      </c>
      <c r="E19" s="79">
        <v>141.44</v>
      </c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28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>
        <v>21.69</v>
      </c>
      <c r="E25" s="72">
        <v>21.69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/>
      <c r="D28" s="72"/>
      <c r="E28" s="72"/>
      <c r="F28" s="72"/>
    </row>
    <row r="29" ht="28.5" customHeight="1" spans="1:6">
      <c r="A29" s="68" t="s">
        <v>35</v>
      </c>
      <c r="B29" s="77">
        <v>1075.21</v>
      </c>
      <c r="C29" s="68" t="s">
        <v>36</v>
      </c>
      <c r="D29" s="68">
        <f>D8+D15+D16+D18+D19+D25</f>
        <v>1075.21</v>
      </c>
      <c r="E29" s="68">
        <f>E8+E15+E16+E18+E19+E25</f>
        <v>1075.21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zoomScale="85" zoomScaleNormal="85" topLeftCell="A25" workbookViewId="0">
      <selection activeCell="K32" sqref="K32"/>
    </sheetView>
  </sheetViews>
  <sheetFormatPr defaultColWidth="6.875" defaultRowHeight="10.8"/>
  <cols>
    <col min="1" max="1" width="18.125" style="102" customWidth="1"/>
    <col min="2" max="2" width="21.175" style="103" customWidth="1"/>
    <col min="3" max="8" width="10" style="102" customWidth="1"/>
    <col min="9" max="11" width="10.875" style="104" customWidth="1"/>
    <col min="12" max="12" width="6.875" style="105"/>
    <col min="13" max="16384" width="6.875" style="65"/>
  </cols>
  <sheetData>
    <row r="1" ht="16.5" customHeight="1" spans="1:11">
      <c r="A1" s="106" t="s">
        <v>96</v>
      </c>
      <c r="B1" s="107"/>
      <c r="C1" s="108"/>
      <c r="D1" s="108"/>
      <c r="E1" s="108"/>
      <c r="F1" s="108"/>
      <c r="G1" s="108"/>
      <c r="H1" s="108"/>
      <c r="I1" s="134"/>
      <c r="J1" s="134"/>
      <c r="K1" s="134"/>
    </row>
    <row r="2" ht="16.5" customHeight="1" spans="1:11">
      <c r="A2" s="108"/>
      <c r="B2" s="107"/>
      <c r="C2" s="108"/>
      <c r="D2" s="108"/>
      <c r="E2" s="108"/>
      <c r="F2" s="108"/>
      <c r="G2" s="108"/>
      <c r="H2" s="108"/>
      <c r="I2" s="134"/>
      <c r="J2" s="134"/>
      <c r="K2" s="134"/>
    </row>
    <row r="3" ht="29.25" customHeight="1" spans="1:11">
      <c r="A3" s="109" t="s">
        <v>97</v>
      </c>
      <c r="B3" s="110"/>
      <c r="C3" s="109"/>
      <c r="D3" s="109"/>
      <c r="E3" s="109"/>
      <c r="F3" s="109"/>
      <c r="G3" s="109"/>
      <c r="H3" s="109"/>
      <c r="I3" s="135"/>
      <c r="J3" s="135"/>
      <c r="K3" s="135"/>
    </row>
    <row r="4" ht="26.25" customHeight="1" spans="1:11">
      <c r="A4" s="111"/>
      <c r="B4" s="112"/>
      <c r="C4" s="111"/>
      <c r="D4" s="111"/>
      <c r="E4" s="111"/>
      <c r="F4" s="111"/>
      <c r="G4" s="111"/>
      <c r="H4" s="111"/>
      <c r="I4" s="136"/>
      <c r="J4" s="137" t="s">
        <v>2</v>
      </c>
      <c r="K4" s="137"/>
    </row>
    <row r="5" ht="26.25" customHeight="1" spans="1:11">
      <c r="A5" s="113" t="s">
        <v>39</v>
      </c>
      <c r="B5" s="114"/>
      <c r="C5" s="113" t="s">
        <v>98</v>
      </c>
      <c r="D5" s="113"/>
      <c r="E5" s="113"/>
      <c r="F5" s="113" t="s">
        <v>99</v>
      </c>
      <c r="G5" s="113"/>
      <c r="H5" s="113"/>
      <c r="I5" s="138" t="s">
        <v>100</v>
      </c>
      <c r="J5" s="138"/>
      <c r="K5" s="138"/>
    </row>
    <row r="6" s="64" customFormat="1" ht="30.75" customHeight="1" spans="1:12">
      <c r="A6" s="113" t="s">
        <v>44</v>
      </c>
      <c r="B6" s="115" t="s">
        <v>45</v>
      </c>
      <c r="C6" s="116" t="s">
        <v>87</v>
      </c>
      <c r="D6" s="116" t="s">
        <v>90</v>
      </c>
      <c r="E6" s="116" t="s">
        <v>91</v>
      </c>
      <c r="F6" s="116" t="s">
        <v>87</v>
      </c>
      <c r="G6" s="116" t="s">
        <v>90</v>
      </c>
      <c r="H6" s="116" t="s">
        <v>91</v>
      </c>
      <c r="I6" s="139" t="s">
        <v>87</v>
      </c>
      <c r="J6" s="139" t="s">
        <v>90</v>
      </c>
      <c r="K6" s="139" t="s">
        <v>91</v>
      </c>
      <c r="L6" s="140"/>
    </row>
    <row r="7" s="64" customFormat="1" ht="30" customHeight="1" spans="1:12">
      <c r="A7" s="117" t="s">
        <v>46</v>
      </c>
      <c r="B7" s="118" t="s">
        <v>47</v>
      </c>
      <c r="C7" s="119">
        <v>1062.96</v>
      </c>
      <c r="D7" s="120">
        <f>D8</f>
        <v>493.53</v>
      </c>
      <c r="E7" s="120">
        <v>569.43</v>
      </c>
      <c r="F7" s="121">
        <f>F8</f>
        <v>744.59</v>
      </c>
      <c r="G7" s="122">
        <v>643.35</v>
      </c>
      <c r="H7" s="122">
        <v>101.24</v>
      </c>
      <c r="I7" s="141" t="s">
        <v>101</v>
      </c>
      <c r="J7" s="142">
        <v>30.35</v>
      </c>
      <c r="K7" s="143" t="s">
        <v>102</v>
      </c>
      <c r="L7" s="144"/>
    </row>
    <row r="8" s="64" customFormat="1" ht="30" customHeight="1" spans="1:12">
      <c r="A8" s="117" t="s">
        <v>48</v>
      </c>
      <c r="B8" s="118" t="s">
        <v>49</v>
      </c>
      <c r="C8" s="119">
        <v>1062.96</v>
      </c>
      <c r="D8" s="120">
        <f>D9+D10</f>
        <v>493.53</v>
      </c>
      <c r="E8" s="120">
        <v>569.43</v>
      </c>
      <c r="F8" s="121">
        <f>F9+F10</f>
        <v>744.59</v>
      </c>
      <c r="G8" s="122">
        <v>643.35</v>
      </c>
      <c r="H8" s="122">
        <v>101.24</v>
      </c>
      <c r="I8" s="141" t="s">
        <v>101</v>
      </c>
      <c r="J8" s="142">
        <v>30.35</v>
      </c>
      <c r="K8" s="143" t="s">
        <v>102</v>
      </c>
      <c r="L8" s="144"/>
    </row>
    <row r="9" s="64" customFormat="1" ht="30" customHeight="1" spans="1:12">
      <c r="A9" s="117" t="s">
        <v>50</v>
      </c>
      <c r="B9" s="118" t="s">
        <v>51</v>
      </c>
      <c r="C9" s="119">
        <v>856.51</v>
      </c>
      <c r="D9" s="120">
        <v>287.08</v>
      </c>
      <c r="E9" s="120">
        <v>569.43</v>
      </c>
      <c r="F9" s="121">
        <v>507.31</v>
      </c>
      <c r="G9" s="122">
        <v>406.07</v>
      </c>
      <c r="H9" s="122">
        <v>101.24</v>
      </c>
      <c r="I9" s="141" t="s">
        <v>103</v>
      </c>
      <c r="J9" s="145">
        <v>41.45</v>
      </c>
      <c r="K9" s="143" t="s">
        <v>102</v>
      </c>
      <c r="L9" s="144"/>
    </row>
    <row r="10" s="64" customFormat="1" ht="30" customHeight="1" spans="1:12">
      <c r="A10" s="117" t="s">
        <v>52</v>
      </c>
      <c r="B10" s="118" t="s">
        <v>53</v>
      </c>
      <c r="C10" s="119">
        <v>206.45</v>
      </c>
      <c r="D10" s="120">
        <v>206.45</v>
      </c>
      <c r="E10" s="120"/>
      <c r="F10" s="121">
        <v>237.28</v>
      </c>
      <c r="G10" s="122">
        <v>237.28</v>
      </c>
      <c r="H10" s="122"/>
      <c r="I10" s="142">
        <v>14.93</v>
      </c>
      <c r="J10" s="142">
        <v>14.93</v>
      </c>
      <c r="K10" s="146"/>
      <c r="L10" s="144"/>
    </row>
    <row r="11" s="64" customFormat="1" ht="30" customHeight="1" spans="1:12">
      <c r="A11" s="117" t="s">
        <v>54</v>
      </c>
      <c r="B11" s="118" t="s">
        <v>55</v>
      </c>
      <c r="C11" s="119">
        <v>71.06</v>
      </c>
      <c r="D11" s="123">
        <v>71.06</v>
      </c>
      <c r="E11" s="123"/>
      <c r="F11" s="121">
        <f>F12+F14</f>
        <v>72.01</v>
      </c>
      <c r="G11" s="124">
        <v>72.01</v>
      </c>
      <c r="H11" s="124"/>
      <c r="I11" s="142">
        <v>1.33</v>
      </c>
      <c r="J11" s="142">
        <v>1.33</v>
      </c>
      <c r="K11" s="146"/>
      <c r="L11" s="144"/>
    </row>
    <row r="12" customFormat="1" ht="30" customHeight="1" spans="1:12">
      <c r="A12" s="117" t="s">
        <v>56</v>
      </c>
      <c r="B12" s="118" t="s">
        <v>57</v>
      </c>
      <c r="C12" s="123">
        <v>53.52</v>
      </c>
      <c r="D12" s="120">
        <v>53.52</v>
      </c>
      <c r="E12" s="120"/>
      <c r="F12" s="125">
        <f>F13</f>
        <v>54.22</v>
      </c>
      <c r="G12" s="126">
        <v>54.22</v>
      </c>
      <c r="H12" s="126"/>
      <c r="I12" s="142">
        <v>1.31</v>
      </c>
      <c r="J12" s="142">
        <v>1.31</v>
      </c>
      <c r="K12" s="146"/>
      <c r="L12" s="147"/>
    </row>
    <row r="13" ht="30" customHeight="1" spans="1:12">
      <c r="A13" s="117" t="s">
        <v>58</v>
      </c>
      <c r="B13" s="118" t="s">
        <v>59</v>
      </c>
      <c r="C13" s="120">
        <v>51.66</v>
      </c>
      <c r="D13" s="120">
        <v>51.66</v>
      </c>
      <c r="E13" s="120"/>
      <c r="F13" s="126">
        <v>54.22</v>
      </c>
      <c r="G13" s="126">
        <v>54.22</v>
      </c>
      <c r="H13" s="126"/>
      <c r="I13" s="142">
        <v>4.96</v>
      </c>
      <c r="J13" s="142">
        <v>4.9</v>
      </c>
      <c r="K13" s="146"/>
      <c r="L13" s="148"/>
    </row>
    <row r="14" ht="30" customHeight="1" spans="1:12">
      <c r="A14" s="117" t="s">
        <v>60</v>
      </c>
      <c r="B14" s="118" t="s">
        <v>61</v>
      </c>
      <c r="C14" s="119">
        <v>17.54</v>
      </c>
      <c r="D14" s="120">
        <v>17.54</v>
      </c>
      <c r="E14" s="127"/>
      <c r="F14" s="121">
        <f>F15</f>
        <v>17.79</v>
      </c>
      <c r="G14" s="126">
        <v>17.79</v>
      </c>
      <c r="H14" s="126"/>
      <c r="I14" s="142">
        <v>1.43</v>
      </c>
      <c r="J14" s="142">
        <v>1.43</v>
      </c>
      <c r="K14" s="146"/>
      <c r="L14" s="148"/>
    </row>
    <row r="15" ht="30" customHeight="1" spans="1:12">
      <c r="A15" s="117" t="s">
        <v>62</v>
      </c>
      <c r="B15" s="118" t="s">
        <v>63</v>
      </c>
      <c r="C15" s="119">
        <v>17.54</v>
      </c>
      <c r="D15" s="120">
        <v>17.54</v>
      </c>
      <c r="E15" s="127"/>
      <c r="F15" s="121">
        <v>17.79</v>
      </c>
      <c r="G15" s="126">
        <v>17.79</v>
      </c>
      <c r="H15" s="126"/>
      <c r="I15" s="142">
        <v>1.43</v>
      </c>
      <c r="J15" s="142">
        <v>1.43</v>
      </c>
      <c r="K15" s="146"/>
      <c r="L15" s="148"/>
    </row>
    <row r="16" ht="30" customHeight="1" spans="1:12">
      <c r="A16" s="117" t="s">
        <v>64</v>
      </c>
      <c r="B16" s="118" t="s">
        <v>65</v>
      </c>
      <c r="C16" s="119">
        <v>20.37</v>
      </c>
      <c r="D16" s="120">
        <v>17.47</v>
      </c>
      <c r="E16" s="120">
        <v>2.9</v>
      </c>
      <c r="F16" s="121">
        <f>F17+F19</f>
        <v>37.55</v>
      </c>
      <c r="G16" s="126">
        <v>34.65</v>
      </c>
      <c r="H16" s="126">
        <v>2.9</v>
      </c>
      <c r="I16" s="142">
        <v>84.33</v>
      </c>
      <c r="J16" s="142">
        <v>98.34</v>
      </c>
      <c r="K16" s="146">
        <f>(H16-E16)/E16</f>
        <v>0</v>
      </c>
      <c r="L16" s="148"/>
    </row>
    <row r="17" ht="30" customHeight="1" spans="1:12">
      <c r="A17" s="117" t="s">
        <v>66</v>
      </c>
      <c r="B17" s="118" t="s">
        <v>67</v>
      </c>
      <c r="C17" s="119">
        <v>20.37</v>
      </c>
      <c r="D17" s="120">
        <v>17.47</v>
      </c>
      <c r="E17" s="120">
        <v>2.9</v>
      </c>
      <c r="F17" s="121">
        <v>18.57</v>
      </c>
      <c r="G17" s="126">
        <v>15.67</v>
      </c>
      <c r="H17" s="126">
        <v>2.9</v>
      </c>
      <c r="I17" s="141" t="s">
        <v>104</v>
      </c>
      <c r="J17" s="141" t="s">
        <v>105</v>
      </c>
      <c r="K17" s="146">
        <f>(H17-E17)/E17</f>
        <v>0</v>
      </c>
      <c r="L17" s="148"/>
    </row>
    <row r="18" ht="30" customHeight="1" spans="1:12">
      <c r="A18" s="117" t="s">
        <v>68</v>
      </c>
      <c r="B18" s="118" t="s">
        <v>69</v>
      </c>
      <c r="C18" s="119">
        <v>20.37</v>
      </c>
      <c r="D18" s="120">
        <v>17.47</v>
      </c>
      <c r="E18" s="120">
        <v>2.9</v>
      </c>
      <c r="F18" s="121">
        <v>18.57</v>
      </c>
      <c r="G18" s="126">
        <v>15.67</v>
      </c>
      <c r="H18" s="126">
        <v>2.9</v>
      </c>
      <c r="I18" s="141" t="s">
        <v>104</v>
      </c>
      <c r="J18" s="141" t="s">
        <v>105</v>
      </c>
      <c r="K18" s="146">
        <f>(H18-E18)/E18</f>
        <v>0</v>
      </c>
      <c r="L18" s="148"/>
    </row>
    <row r="19" ht="30" customHeight="1" spans="1:12">
      <c r="A19" s="117" t="s">
        <v>70</v>
      </c>
      <c r="B19" s="118" t="s">
        <v>71</v>
      </c>
      <c r="C19" s="126"/>
      <c r="D19" s="126"/>
      <c r="E19" s="126"/>
      <c r="F19" s="121">
        <f>F20+F21+F22</f>
        <v>18.98</v>
      </c>
      <c r="G19" s="126">
        <v>18.98</v>
      </c>
      <c r="H19" s="126"/>
      <c r="I19" s="142"/>
      <c r="J19" s="142"/>
      <c r="K19" s="146"/>
      <c r="L19" s="148"/>
    </row>
    <row r="20" ht="30" customHeight="1" spans="1:12">
      <c r="A20" s="117" t="s">
        <v>72</v>
      </c>
      <c r="B20" s="118" t="s">
        <v>73</v>
      </c>
      <c r="C20" s="126"/>
      <c r="D20" s="126"/>
      <c r="E20" s="126"/>
      <c r="F20" s="121">
        <v>5.43</v>
      </c>
      <c r="G20" s="126">
        <v>5.43</v>
      </c>
      <c r="H20" s="126"/>
      <c r="I20" s="142"/>
      <c r="J20" s="142"/>
      <c r="K20" s="146"/>
      <c r="L20" s="148"/>
    </row>
    <row r="21" ht="30" customHeight="1" spans="1:12">
      <c r="A21" s="117" t="s">
        <v>74</v>
      </c>
      <c r="B21" s="118" t="s">
        <v>75</v>
      </c>
      <c r="C21" s="126"/>
      <c r="D21" s="126"/>
      <c r="E21" s="126"/>
      <c r="F21" s="121">
        <v>10.84</v>
      </c>
      <c r="G21" s="126">
        <v>10.84</v>
      </c>
      <c r="H21" s="126"/>
      <c r="I21" s="142"/>
      <c r="J21" s="142"/>
      <c r="K21" s="146"/>
      <c r="L21" s="148"/>
    </row>
    <row r="22" ht="30" customHeight="1" spans="1:12">
      <c r="A22" s="117" t="s">
        <v>76</v>
      </c>
      <c r="B22" s="118" t="s">
        <v>77</v>
      </c>
      <c r="C22" s="126"/>
      <c r="D22" s="126"/>
      <c r="E22" s="126"/>
      <c r="F22" s="121">
        <v>2.71</v>
      </c>
      <c r="G22" s="126">
        <v>2.71</v>
      </c>
      <c r="H22" s="126"/>
      <c r="I22" s="142"/>
      <c r="J22" s="142"/>
      <c r="K22" s="146"/>
      <c r="L22" s="148"/>
    </row>
    <row r="23" ht="30" customHeight="1" spans="1:12">
      <c r="A23" s="128">
        <v>212</v>
      </c>
      <c r="B23" s="118" t="s">
        <v>78</v>
      </c>
      <c r="C23" s="120">
        <v>300.65</v>
      </c>
      <c r="D23" s="120">
        <v>11.96</v>
      </c>
      <c r="E23" s="120">
        <v>288.69</v>
      </c>
      <c r="F23" s="126">
        <v>57.93</v>
      </c>
      <c r="G23" s="126">
        <v>3.24</v>
      </c>
      <c r="H23" s="126">
        <v>54.69</v>
      </c>
      <c r="I23" s="141" t="s">
        <v>106</v>
      </c>
      <c r="J23" s="141" t="s">
        <v>107</v>
      </c>
      <c r="K23" s="143" t="s">
        <v>108</v>
      </c>
      <c r="L23" s="148"/>
    </row>
    <row r="24" ht="30" customHeight="1" spans="1:12">
      <c r="A24" s="128">
        <v>21203</v>
      </c>
      <c r="B24" s="118" t="s">
        <v>79</v>
      </c>
      <c r="C24" s="120">
        <v>300.65</v>
      </c>
      <c r="D24" s="120">
        <v>11.96</v>
      </c>
      <c r="E24" s="120">
        <v>288.69</v>
      </c>
      <c r="F24" s="126">
        <v>57.93</v>
      </c>
      <c r="G24" s="126">
        <v>3.24</v>
      </c>
      <c r="H24" s="126">
        <v>54.69</v>
      </c>
      <c r="I24" s="141" t="s">
        <v>106</v>
      </c>
      <c r="J24" s="141" t="s">
        <v>107</v>
      </c>
      <c r="K24" s="143" t="s">
        <v>108</v>
      </c>
      <c r="L24" s="148"/>
    </row>
    <row r="25" ht="30" customHeight="1" spans="1:12">
      <c r="A25" s="128">
        <v>2120399</v>
      </c>
      <c r="B25" s="118" t="s">
        <v>80</v>
      </c>
      <c r="C25" s="120">
        <v>300.65</v>
      </c>
      <c r="D25" s="120">
        <v>11.96</v>
      </c>
      <c r="E25" s="120">
        <v>288.69</v>
      </c>
      <c r="F25" s="126">
        <v>57.93</v>
      </c>
      <c r="G25" s="126">
        <v>3.24</v>
      </c>
      <c r="H25" s="126">
        <v>54.69</v>
      </c>
      <c r="I25" s="141" t="s">
        <v>106</v>
      </c>
      <c r="J25" s="141" t="s">
        <v>107</v>
      </c>
      <c r="K25" s="143" t="s">
        <v>108</v>
      </c>
      <c r="L25" s="148"/>
    </row>
    <row r="26" ht="30" customHeight="1" spans="1:12">
      <c r="A26" s="128">
        <v>213</v>
      </c>
      <c r="B26" s="118" t="s">
        <v>81</v>
      </c>
      <c r="C26" s="120">
        <v>150.81</v>
      </c>
      <c r="D26" s="120">
        <v>55.64</v>
      </c>
      <c r="E26" s="120">
        <v>95.17</v>
      </c>
      <c r="F26" s="126">
        <v>141.44</v>
      </c>
      <c r="G26" s="126">
        <v>46.27</v>
      </c>
      <c r="H26" s="126">
        <v>95.17</v>
      </c>
      <c r="I26" s="141" t="s">
        <v>109</v>
      </c>
      <c r="J26" s="141" t="s">
        <v>110</v>
      </c>
      <c r="K26" s="146">
        <f>(H26-E26)/E26</f>
        <v>0</v>
      </c>
      <c r="L26" s="148"/>
    </row>
    <row r="27" ht="30" customHeight="1" spans="1:12">
      <c r="A27" s="128">
        <v>21307</v>
      </c>
      <c r="B27" s="118" t="s">
        <v>82</v>
      </c>
      <c r="C27" s="120">
        <v>150.81</v>
      </c>
      <c r="D27" s="120">
        <v>55.64</v>
      </c>
      <c r="E27" s="120">
        <v>95.17</v>
      </c>
      <c r="F27" s="126">
        <v>141.44</v>
      </c>
      <c r="G27" s="126">
        <v>46.27</v>
      </c>
      <c r="H27" s="126">
        <v>95.17</v>
      </c>
      <c r="I27" s="141" t="s">
        <v>109</v>
      </c>
      <c r="J27" s="141" t="s">
        <v>110</v>
      </c>
      <c r="K27" s="146">
        <f>(H27-E27)/E27</f>
        <v>0</v>
      </c>
      <c r="L27" s="148"/>
    </row>
    <row r="28" ht="30" customHeight="1" spans="1:12">
      <c r="A28" s="129">
        <v>2130705</v>
      </c>
      <c r="B28" s="130" t="s">
        <v>83</v>
      </c>
      <c r="C28" s="131">
        <v>150.81</v>
      </c>
      <c r="D28" s="131">
        <v>55.64</v>
      </c>
      <c r="E28" s="131">
        <v>95.17</v>
      </c>
      <c r="F28" s="132">
        <v>141.44</v>
      </c>
      <c r="G28" s="132">
        <v>46.27</v>
      </c>
      <c r="H28" s="132">
        <v>95.17</v>
      </c>
      <c r="I28" s="141" t="s">
        <v>109</v>
      </c>
      <c r="J28" s="141" t="s">
        <v>110</v>
      </c>
      <c r="K28" s="146">
        <f>(H28-E28)/E28</f>
        <v>0</v>
      </c>
      <c r="L28" s="148"/>
    </row>
    <row r="29" ht="30" customHeight="1" spans="1:12">
      <c r="A29" s="129">
        <v>221</v>
      </c>
      <c r="B29" s="130" t="s">
        <v>84</v>
      </c>
      <c r="C29" s="131">
        <v>20.66</v>
      </c>
      <c r="D29" s="131">
        <v>20.66</v>
      </c>
      <c r="E29" s="131"/>
      <c r="F29" s="132">
        <v>21.69</v>
      </c>
      <c r="G29" s="132">
        <v>21.69</v>
      </c>
      <c r="H29" s="132"/>
      <c r="I29" s="142">
        <v>4.99</v>
      </c>
      <c r="J29" s="142">
        <v>4.99</v>
      </c>
      <c r="K29" s="146"/>
      <c r="L29" s="148"/>
    </row>
    <row r="30" ht="30" customHeight="1" spans="1:12">
      <c r="A30" s="129">
        <v>22102</v>
      </c>
      <c r="B30" s="130" t="s">
        <v>85</v>
      </c>
      <c r="C30" s="131">
        <v>20.66</v>
      </c>
      <c r="D30" s="131">
        <v>20.66</v>
      </c>
      <c r="E30" s="131"/>
      <c r="F30" s="132">
        <v>21.69</v>
      </c>
      <c r="G30" s="132">
        <v>21.69</v>
      </c>
      <c r="H30" s="132"/>
      <c r="I30" s="142">
        <v>4.99</v>
      </c>
      <c r="J30" s="142">
        <v>4.99</v>
      </c>
      <c r="K30" s="146"/>
      <c r="L30" s="148"/>
    </row>
    <row r="31" ht="30" customHeight="1" spans="1:12">
      <c r="A31" s="129">
        <v>2210201</v>
      </c>
      <c r="B31" s="130" t="s">
        <v>86</v>
      </c>
      <c r="C31" s="131">
        <v>20.66</v>
      </c>
      <c r="D31" s="131">
        <v>20.66</v>
      </c>
      <c r="E31" s="131"/>
      <c r="F31" s="132">
        <v>21.69</v>
      </c>
      <c r="G31" s="132">
        <v>21.69</v>
      </c>
      <c r="H31" s="132"/>
      <c r="I31" s="142">
        <v>4.99</v>
      </c>
      <c r="J31" s="142">
        <v>4.99</v>
      </c>
      <c r="K31" s="146"/>
      <c r="L31" s="148"/>
    </row>
    <row r="32" ht="30" customHeight="1" spans="1:11">
      <c r="A32" s="132" t="s">
        <v>87</v>
      </c>
      <c r="B32" s="133"/>
      <c r="C32" s="132">
        <f>C7+C11+C16+C23+C26+C29</f>
        <v>1626.51</v>
      </c>
      <c r="D32" s="132">
        <f t="shared" ref="D32:K32" si="0">D7+D11+D16+D23+D26+D29</f>
        <v>670.32</v>
      </c>
      <c r="E32" s="132">
        <f t="shared" si="0"/>
        <v>956.19</v>
      </c>
      <c r="F32" s="132">
        <f t="shared" si="0"/>
        <v>1075.21</v>
      </c>
      <c r="G32" s="132">
        <f t="shared" si="0"/>
        <v>821.21</v>
      </c>
      <c r="H32" s="132">
        <f t="shared" si="0"/>
        <v>254</v>
      </c>
      <c r="I32" s="132">
        <v>-33.89</v>
      </c>
      <c r="J32" s="132">
        <v>22.51</v>
      </c>
      <c r="K32" s="132">
        <v>-73.44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5" workbookViewId="0">
      <selection activeCell="B57" sqref="B5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111</v>
      </c>
      <c r="B1" s="94"/>
      <c r="C1" s="94"/>
    </row>
    <row r="2" ht="44.25" customHeight="1" spans="1:5">
      <c r="A2" s="95" t="s">
        <v>112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113</v>
      </c>
      <c r="B4" s="98" t="s">
        <v>6</v>
      </c>
      <c r="C4" s="98" t="s">
        <v>114</v>
      </c>
    </row>
    <row r="5" ht="22.5" customHeight="1" spans="1:3">
      <c r="A5" s="99" t="s">
        <v>115</v>
      </c>
      <c r="B5" s="100">
        <f>SUM(B6:B16)</f>
        <v>643.7</v>
      </c>
      <c r="C5" s="99"/>
    </row>
    <row r="6" ht="22.5" customHeight="1" spans="1:3">
      <c r="A6" s="99" t="s">
        <v>116</v>
      </c>
      <c r="B6" s="99">
        <v>158.29</v>
      </c>
      <c r="C6" s="99"/>
    </row>
    <row r="7" ht="22.5" customHeight="1" spans="1:3">
      <c r="A7" s="99" t="s">
        <v>117</v>
      </c>
      <c r="B7" s="99">
        <v>77.5</v>
      </c>
      <c r="C7" s="99"/>
    </row>
    <row r="8" ht="22.5" customHeight="1" spans="1:3">
      <c r="A8" s="99" t="s">
        <v>118</v>
      </c>
      <c r="B8" s="99">
        <v>13.19</v>
      </c>
      <c r="C8" s="99"/>
    </row>
    <row r="9" ht="22.5" customHeight="1" spans="1:3">
      <c r="A9" s="99" t="s">
        <v>119</v>
      </c>
      <c r="B9" s="99">
        <v>62.74</v>
      </c>
      <c r="C9" s="99"/>
    </row>
    <row r="10" ht="22.5" customHeight="1" spans="1:3">
      <c r="A10" s="99" t="s">
        <v>120</v>
      </c>
      <c r="B10" s="99">
        <v>54.22</v>
      </c>
      <c r="C10" s="99"/>
    </row>
    <row r="11" ht="22.5" customHeight="1" spans="1:3">
      <c r="A11" s="99" t="s">
        <v>121</v>
      </c>
      <c r="B11" s="99"/>
      <c r="C11" s="99"/>
    </row>
    <row r="12" ht="22.5" customHeight="1" spans="1:3">
      <c r="A12" s="99" t="s">
        <v>122</v>
      </c>
      <c r="B12" s="99">
        <v>16.27</v>
      </c>
      <c r="C12" s="99"/>
    </row>
    <row r="13" ht="22.5" customHeight="1" spans="1:3">
      <c r="A13" s="99" t="s">
        <v>123</v>
      </c>
      <c r="B13" s="99">
        <v>2.71</v>
      </c>
      <c r="C13" s="99"/>
    </row>
    <row r="14" ht="22.5" customHeight="1" spans="1:3">
      <c r="A14" s="99" t="s">
        <v>124</v>
      </c>
      <c r="B14" s="99">
        <v>1.6</v>
      </c>
      <c r="C14" s="99"/>
    </row>
    <row r="15" ht="22.5" customHeight="1" spans="1:3">
      <c r="A15" s="99" t="s">
        <v>86</v>
      </c>
      <c r="B15" s="99">
        <v>21.69</v>
      </c>
      <c r="C15" s="99"/>
    </row>
    <row r="16" ht="22.5" customHeight="1" spans="1:3">
      <c r="A16" s="99" t="s">
        <v>125</v>
      </c>
      <c r="B16" s="99">
        <v>235.49</v>
      </c>
      <c r="C16" s="99"/>
    </row>
    <row r="17" ht="22.5" customHeight="1" spans="1:3">
      <c r="A17" s="99" t="s">
        <v>126</v>
      </c>
      <c r="B17" s="100">
        <f>B18+B19+B20+B21+B22+B23+B24+B25+B26+B27+B28+B29+B30+B31+B32+B33+B34+B35+B36+B37+B38+B39+B40+B41+B42+B43+B44</f>
        <v>142.5</v>
      </c>
      <c r="C17" s="99"/>
    </row>
    <row r="18" ht="22.5" customHeight="1" spans="1:3">
      <c r="A18" s="99" t="s">
        <v>127</v>
      </c>
      <c r="B18" s="99">
        <v>43.55</v>
      </c>
      <c r="C18" s="99"/>
    </row>
    <row r="19" ht="22.5" customHeight="1" spans="1:3">
      <c r="A19" s="99" t="s">
        <v>128</v>
      </c>
      <c r="B19" s="99">
        <v>20</v>
      </c>
      <c r="C19" s="99"/>
    </row>
    <row r="20" ht="22.5" customHeight="1" spans="1:3">
      <c r="A20" s="99" t="s">
        <v>129</v>
      </c>
      <c r="B20" s="99">
        <v>3</v>
      </c>
      <c r="C20" s="99"/>
    </row>
    <row r="21" ht="22.5" customHeight="1" spans="1:3">
      <c r="A21" s="99" t="s">
        <v>130</v>
      </c>
      <c r="B21" s="99"/>
      <c r="C21" s="99"/>
    </row>
    <row r="22" ht="22.5" customHeight="1" spans="1:3">
      <c r="A22" s="99" t="s">
        <v>131</v>
      </c>
      <c r="B22" s="99"/>
      <c r="C22" s="99"/>
    </row>
    <row r="23" ht="22.5" customHeight="1" spans="1:3">
      <c r="A23" s="99" t="s">
        <v>132</v>
      </c>
      <c r="B23" s="99">
        <v>1</v>
      </c>
      <c r="C23" s="99"/>
    </row>
    <row r="24" ht="22.5" customHeight="1" spans="1:3">
      <c r="A24" s="99" t="s">
        <v>133</v>
      </c>
      <c r="B24" s="99">
        <v>2</v>
      </c>
      <c r="C24" s="99"/>
    </row>
    <row r="25" ht="22.5" customHeight="1" spans="1:3">
      <c r="A25" s="99" t="s">
        <v>134</v>
      </c>
      <c r="B25" s="99"/>
      <c r="C25" s="99"/>
    </row>
    <row r="26" ht="22.5" customHeight="1" spans="1:3">
      <c r="A26" s="99" t="s">
        <v>135</v>
      </c>
      <c r="B26" s="99"/>
      <c r="C26" s="99"/>
    </row>
    <row r="27" ht="22.5" customHeight="1" spans="1:3">
      <c r="A27" s="99" t="s">
        <v>136</v>
      </c>
      <c r="B27" s="99">
        <v>2</v>
      </c>
      <c r="C27" s="99"/>
    </row>
    <row r="28" ht="22.5" customHeight="1" spans="1:3">
      <c r="A28" s="99" t="s">
        <v>137</v>
      </c>
      <c r="B28" s="99"/>
      <c r="C28" s="99"/>
    </row>
    <row r="29" ht="22.5" customHeight="1" spans="1:3">
      <c r="A29" s="99" t="s">
        <v>138</v>
      </c>
      <c r="B29" s="99">
        <v>30</v>
      </c>
      <c r="C29" s="99"/>
    </row>
    <row r="30" ht="22.5" customHeight="1" spans="1:3">
      <c r="A30" s="99" t="s">
        <v>139</v>
      </c>
      <c r="B30" s="99"/>
      <c r="C30" s="99"/>
    </row>
    <row r="31" ht="22.5" customHeight="1" spans="1:3">
      <c r="A31" s="99" t="s">
        <v>140</v>
      </c>
      <c r="B31" s="99"/>
      <c r="C31" s="99"/>
    </row>
    <row r="32" ht="22.5" customHeight="1" spans="1:3">
      <c r="A32" s="99" t="s">
        <v>141</v>
      </c>
      <c r="B32" s="99"/>
      <c r="C32" s="99"/>
    </row>
    <row r="33" ht="22.5" customHeight="1" spans="1:3">
      <c r="A33" s="99" t="s">
        <v>142</v>
      </c>
      <c r="B33" s="99">
        <v>8</v>
      </c>
      <c r="C33" s="99"/>
    </row>
    <row r="34" ht="22.5" customHeight="1" spans="1:3">
      <c r="A34" s="99" t="s">
        <v>143</v>
      </c>
      <c r="B34" s="99"/>
      <c r="C34" s="99"/>
    </row>
    <row r="35" ht="22.5" customHeight="1" spans="1:3">
      <c r="A35" s="99" t="s">
        <v>144</v>
      </c>
      <c r="B35" s="99"/>
      <c r="C35" s="99"/>
    </row>
    <row r="36" ht="22.5" customHeight="1" spans="1:3">
      <c r="A36" s="99" t="s">
        <v>145</v>
      </c>
      <c r="B36" s="99"/>
      <c r="C36" s="99"/>
    </row>
    <row r="37" ht="22.5" customHeight="1" spans="1:3">
      <c r="A37" s="99" t="s">
        <v>146</v>
      </c>
      <c r="B37" s="99">
        <v>3</v>
      </c>
      <c r="C37" s="99"/>
    </row>
    <row r="38" ht="22.5" customHeight="1" spans="1:3">
      <c r="A38" s="99" t="s">
        <v>147</v>
      </c>
      <c r="B38" s="99"/>
      <c r="C38" s="99"/>
    </row>
    <row r="39" ht="22.5" customHeight="1" spans="1:3">
      <c r="A39" s="99" t="s">
        <v>148</v>
      </c>
      <c r="B39" s="99"/>
      <c r="C39" s="99"/>
    </row>
    <row r="40" ht="22.5" customHeight="1" spans="1:3">
      <c r="A40" s="99" t="s">
        <v>149</v>
      </c>
      <c r="B40" s="99">
        <v>5.54</v>
      </c>
      <c r="C40" s="99"/>
    </row>
    <row r="41" ht="22.5" customHeight="1" spans="1:3">
      <c r="A41" s="99" t="s">
        <v>150</v>
      </c>
      <c r="B41" s="99">
        <v>15.2</v>
      </c>
      <c r="C41" s="99"/>
    </row>
    <row r="42" ht="22.5" customHeight="1" spans="1:3">
      <c r="A42" s="99" t="s">
        <v>151</v>
      </c>
      <c r="B42" s="99">
        <v>9.21</v>
      </c>
      <c r="C42" s="99"/>
    </row>
    <row r="43" ht="22.5" customHeight="1" spans="1:3">
      <c r="A43" s="99" t="s">
        <v>152</v>
      </c>
      <c r="B43" s="99"/>
      <c r="C43" s="99"/>
    </row>
    <row r="44" ht="22.5" customHeight="1" spans="1:3">
      <c r="A44" s="101" t="s">
        <v>153</v>
      </c>
      <c r="B44" s="99"/>
      <c r="C44" s="99"/>
    </row>
    <row r="45" ht="22.5" customHeight="1" spans="1:3">
      <c r="A45" s="99" t="s">
        <v>154</v>
      </c>
      <c r="B45" s="100">
        <v>35.01</v>
      </c>
      <c r="C45" s="99"/>
    </row>
    <row r="46" ht="22.5" customHeight="1" spans="1:3">
      <c r="A46" s="99" t="s">
        <v>155</v>
      </c>
      <c r="B46" s="99"/>
      <c r="C46" s="99"/>
    </row>
    <row r="47" ht="22.5" customHeight="1" spans="1:3">
      <c r="A47" s="99" t="s">
        <v>156</v>
      </c>
      <c r="B47" s="99"/>
      <c r="C47" s="99"/>
    </row>
    <row r="48" ht="22.5" customHeight="1" spans="1:3">
      <c r="A48" s="99" t="s">
        <v>157</v>
      </c>
      <c r="B48" s="99"/>
      <c r="C48" s="99"/>
    </row>
    <row r="49" ht="22.5" customHeight="1" spans="1:3">
      <c r="A49" s="99" t="s">
        <v>158</v>
      </c>
      <c r="B49" s="99"/>
      <c r="C49" s="99"/>
    </row>
    <row r="50" ht="22.5" customHeight="1" spans="1:3">
      <c r="A50" s="99" t="s">
        <v>159</v>
      </c>
      <c r="B50" s="99">
        <v>35.01</v>
      </c>
      <c r="C50" s="99"/>
    </row>
    <row r="51" ht="22.5" customHeight="1" spans="1:3">
      <c r="A51" s="99" t="s">
        <v>160</v>
      </c>
      <c r="B51" s="99"/>
      <c r="C51" s="99"/>
    </row>
    <row r="52" ht="22.5" customHeight="1" spans="1:3">
      <c r="A52" s="99" t="s">
        <v>161</v>
      </c>
      <c r="B52" s="99"/>
      <c r="C52" s="99"/>
    </row>
    <row r="53" ht="22.5" customHeight="1" spans="1:3">
      <c r="A53" s="99" t="s">
        <v>162</v>
      </c>
      <c r="B53" s="99"/>
      <c r="C53" s="99"/>
    </row>
    <row r="54" ht="22.5" customHeight="1" spans="1:3">
      <c r="A54" s="99" t="s">
        <v>163</v>
      </c>
      <c r="B54" s="99"/>
      <c r="C54" s="99"/>
    </row>
    <row r="55" ht="22.5" customHeight="1" spans="1:3">
      <c r="A55" s="99" t="s">
        <v>164</v>
      </c>
      <c r="B55" s="99"/>
      <c r="C55" s="99"/>
    </row>
    <row r="56" ht="22.5" customHeight="1" spans="1:3">
      <c r="A56" s="99" t="s">
        <v>165</v>
      </c>
      <c r="B56" s="99"/>
      <c r="C56" s="99"/>
    </row>
    <row r="57" ht="22.5" customHeight="1" spans="1:3">
      <c r="A57" s="98" t="s">
        <v>87</v>
      </c>
      <c r="B57" s="99">
        <v>821.21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A12" sqref="A12:B12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7" t="s">
        <v>166</v>
      </c>
    </row>
    <row r="2" ht="19.5" customHeight="1" spans="1:2">
      <c r="A2" s="79"/>
      <c r="B2" s="80"/>
    </row>
    <row r="3" ht="30" customHeight="1" spans="1:2">
      <c r="A3" s="81" t="s">
        <v>167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99</v>
      </c>
    </row>
    <row r="6" ht="38.25" customHeight="1" spans="1:2">
      <c r="A6" s="85" t="s">
        <v>168</v>
      </c>
      <c r="B6" s="86">
        <v>23.2</v>
      </c>
    </row>
    <row r="7" ht="38.25" customHeight="1" spans="1:2">
      <c r="A7" s="72" t="s">
        <v>169</v>
      </c>
      <c r="B7" s="72"/>
    </row>
    <row r="8" ht="38.25" customHeight="1" spans="1:2">
      <c r="A8" s="72" t="s">
        <v>170</v>
      </c>
      <c r="B8" s="72">
        <v>8</v>
      </c>
    </row>
    <row r="9" ht="38.25" customHeight="1" spans="1:2">
      <c r="A9" s="87" t="s">
        <v>171</v>
      </c>
      <c r="B9" s="88">
        <v>15.2</v>
      </c>
    </row>
    <row r="10" ht="38.25" customHeight="1" spans="1:2">
      <c r="A10" s="89" t="s">
        <v>172</v>
      </c>
      <c r="B10" s="88">
        <v>15.2</v>
      </c>
    </row>
    <row r="11" ht="38.25" customHeight="1" spans="1:2">
      <c r="A11" s="90" t="s">
        <v>173</v>
      </c>
      <c r="B11" s="91"/>
    </row>
    <row r="12" ht="91.5" customHeight="1" spans="1:2">
      <c r="A12" s="92" t="s">
        <v>174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0.8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175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176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98</v>
      </c>
      <c r="D5" s="68"/>
      <c r="E5" s="68"/>
      <c r="F5" s="68" t="s">
        <v>99</v>
      </c>
      <c r="G5" s="68"/>
      <c r="H5" s="68"/>
      <c r="I5" s="68" t="s">
        <v>177</v>
      </c>
      <c r="J5" s="68"/>
      <c r="K5" s="68"/>
    </row>
    <row r="6" s="64" customFormat="1" ht="27.75" customHeight="1" spans="1:11">
      <c r="A6" s="68" t="s">
        <v>44</v>
      </c>
      <c r="B6" s="68" t="s">
        <v>45</v>
      </c>
      <c r="C6" s="68" t="s">
        <v>87</v>
      </c>
      <c r="D6" s="68" t="s">
        <v>90</v>
      </c>
      <c r="E6" s="68" t="s">
        <v>91</v>
      </c>
      <c r="F6" s="68" t="s">
        <v>87</v>
      </c>
      <c r="G6" s="68" t="s">
        <v>90</v>
      </c>
      <c r="H6" s="68" t="s">
        <v>91</v>
      </c>
      <c r="I6" s="68" t="s">
        <v>87</v>
      </c>
      <c r="J6" s="68" t="s">
        <v>90</v>
      </c>
      <c r="K6" s="68" t="s">
        <v>91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87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1" sqref="G11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49" t="s">
        <v>178</v>
      </c>
      <c r="B1" s="50"/>
      <c r="C1" s="50"/>
      <c r="D1" s="50"/>
      <c r="E1" s="50"/>
      <c r="F1" s="50"/>
      <c r="G1" s="50"/>
    </row>
    <row r="2" ht="22.2" spans="1:9">
      <c r="A2" s="51" t="s">
        <v>179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180</v>
      </c>
      <c r="B4" s="10" t="s">
        <v>181</v>
      </c>
      <c r="C4" s="56" t="s">
        <v>182</v>
      </c>
      <c r="D4" s="57" t="s">
        <v>183</v>
      </c>
      <c r="E4" s="57"/>
      <c r="F4" s="58" t="s">
        <v>184</v>
      </c>
      <c r="G4" s="10" t="s">
        <v>185</v>
      </c>
      <c r="H4" s="58" t="s">
        <v>186</v>
      </c>
      <c r="I4" s="58" t="s">
        <v>187</v>
      </c>
    </row>
    <row r="5" ht="21" customHeight="1" spans="1:9">
      <c r="A5" s="55"/>
      <c r="B5" s="10"/>
      <c r="C5" s="56"/>
      <c r="D5" s="10" t="s">
        <v>188</v>
      </c>
      <c r="E5" s="10" t="s">
        <v>189</v>
      </c>
      <c r="F5" s="58"/>
      <c r="G5" s="10"/>
      <c r="H5" s="58"/>
      <c r="I5" s="58"/>
    </row>
    <row r="6" ht="27.75" customHeight="1" spans="1:9">
      <c r="A6" s="59" t="s">
        <v>87</v>
      </c>
      <c r="B6" s="60"/>
      <c r="C6" s="61"/>
      <c r="D6" s="61"/>
      <c r="E6" s="61"/>
      <c r="F6" s="62"/>
      <c r="G6" s="60"/>
      <c r="H6" s="60" t="s">
        <v>190</v>
      </c>
      <c r="I6" s="60" t="s">
        <v>190</v>
      </c>
    </row>
    <row r="7" ht="27.75" customHeight="1" spans="1:9">
      <c r="A7" s="63"/>
      <c r="B7" s="60"/>
      <c r="C7" s="61"/>
      <c r="D7" s="61"/>
      <c r="E7" s="61"/>
      <c r="F7" s="62"/>
      <c r="G7" s="60"/>
      <c r="H7" s="60"/>
      <c r="I7" s="60"/>
    </row>
    <row r="8" ht="27.75" customHeight="1" spans="1:9">
      <c r="A8" s="63"/>
      <c r="B8" s="60"/>
      <c r="C8" s="61"/>
      <c r="D8" s="61"/>
      <c r="E8" s="61"/>
      <c r="F8" s="62"/>
      <c r="G8" s="60"/>
      <c r="H8" s="60"/>
      <c r="I8" s="60"/>
    </row>
    <row r="9" ht="27.75" customHeight="1" spans="1:9">
      <c r="A9" s="63"/>
      <c r="B9" s="60"/>
      <c r="C9" s="61"/>
      <c r="D9" s="61"/>
      <c r="E9" s="61"/>
      <c r="F9" s="62"/>
      <c r="G9" s="60"/>
      <c r="H9" s="60"/>
      <c r="I9" s="60"/>
    </row>
    <row r="10" ht="27.75" customHeight="1" spans="1:9">
      <c r="A10" s="63"/>
      <c r="B10" s="60"/>
      <c r="C10" s="61"/>
      <c r="D10" s="61"/>
      <c r="E10" s="61"/>
      <c r="F10" s="62"/>
      <c r="G10" s="60"/>
      <c r="H10" s="60"/>
      <c r="I10" s="60"/>
    </row>
    <row r="11" ht="27.75" customHeight="1" spans="1:9">
      <c r="A11" s="63"/>
      <c r="B11" s="60"/>
      <c r="C11" s="61"/>
      <c r="D11" s="61"/>
      <c r="E11" s="61"/>
      <c r="F11" s="62"/>
      <c r="G11" s="60"/>
      <c r="H11" s="60"/>
      <c r="I11" s="60"/>
    </row>
    <row r="12" ht="27.75" customHeight="1" spans="1:9">
      <c r="A12" s="63"/>
      <c r="B12" s="60"/>
      <c r="C12" s="61"/>
      <c r="D12" s="61"/>
      <c r="E12" s="61"/>
      <c r="F12" s="62"/>
      <c r="G12" s="60"/>
      <c r="H12" s="60"/>
      <c r="I12" s="60"/>
    </row>
    <row r="13" ht="27.75" customHeight="1" spans="1:9">
      <c r="A13" s="63"/>
      <c r="B13" s="60"/>
      <c r="C13" s="61"/>
      <c r="D13" s="61"/>
      <c r="E13" s="61"/>
      <c r="F13" s="62"/>
      <c r="G13" s="60"/>
      <c r="H13" s="60"/>
      <c r="I13" s="60"/>
    </row>
    <row r="14" ht="27.75" customHeight="1" spans="1:9">
      <c r="A14" s="63"/>
      <c r="B14" s="60"/>
      <c r="C14" s="61"/>
      <c r="D14" s="61"/>
      <c r="E14" s="61"/>
      <c r="F14" s="62"/>
      <c r="G14" s="60"/>
      <c r="H14" s="60"/>
      <c r="I14" s="60"/>
    </row>
    <row r="15" ht="27.75" customHeight="1" spans="1:9">
      <c r="A15" s="63"/>
      <c r="B15" s="60"/>
      <c r="C15" s="61"/>
      <c r="D15" s="61"/>
      <c r="E15" s="61"/>
      <c r="F15" s="62"/>
      <c r="G15" s="60"/>
      <c r="H15" s="60"/>
      <c r="I15" s="60"/>
    </row>
    <row r="16" ht="27.75" customHeight="1" spans="1:9">
      <c r="A16" s="63"/>
      <c r="B16" s="60"/>
      <c r="C16" s="61"/>
      <c r="D16" s="61"/>
      <c r="E16" s="61"/>
      <c r="F16" s="62"/>
      <c r="G16" s="60"/>
      <c r="H16" s="60"/>
      <c r="I16" s="60"/>
    </row>
    <row r="17" ht="27.75" customHeight="1" spans="1:9">
      <c r="A17" s="63"/>
      <c r="B17" s="60"/>
      <c r="C17" s="61"/>
      <c r="D17" s="61"/>
      <c r="E17" s="61"/>
      <c r="F17" s="62"/>
      <c r="G17" s="60"/>
      <c r="H17" s="60"/>
      <c r="I17" s="60"/>
    </row>
    <row r="18" ht="27.75" customHeight="1" spans="1:9">
      <c r="A18" s="63"/>
      <c r="B18" s="60"/>
      <c r="C18" s="61"/>
      <c r="D18" s="61"/>
      <c r="E18" s="61"/>
      <c r="F18" s="62"/>
      <c r="G18" s="60"/>
      <c r="H18" s="60"/>
      <c r="I18" s="60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7" workbookViewId="0">
      <selection activeCell="B9" sqref="B9"/>
    </sheetView>
  </sheetViews>
  <sheetFormatPr defaultColWidth="9" defaultRowHeight="15.6"/>
  <cols>
    <col min="1" max="4" width="8.75" customWidth="1"/>
    <col min="5" max="5" width="10.6" style="26"/>
    <col min="6" max="6" width="10.3" style="26" customWidth="1"/>
    <col min="7" max="7" width="10.4" style="26" customWidth="1"/>
  </cols>
  <sheetData>
    <row r="1" ht="31.5" customHeight="1" spans="1:14">
      <c r="A1" s="1" t="s">
        <v>191</v>
      </c>
      <c r="B1" s="27"/>
      <c r="C1" s="28"/>
      <c r="D1" s="28"/>
      <c r="E1" s="29"/>
      <c r="F1" s="29"/>
      <c r="G1" s="29"/>
      <c r="H1" s="30"/>
      <c r="I1" s="30"/>
      <c r="J1" s="30"/>
      <c r="K1" s="30"/>
      <c r="L1" s="30"/>
      <c r="M1" s="30"/>
      <c r="N1" s="43"/>
    </row>
    <row r="2" ht="33" customHeight="1" spans="1:14">
      <c r="A2" s="31" t="s">
        <v>192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3"/>
      <c r="F3" s="33"/>
      <c r="G3" s="33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193</v>
      </c>
      <c r="B4" s="34" t="s">
        <v>194</v>
      </c>
      <c r="C4" s="34" t="s">
        <v>195</v>
      </c>
      <c r="D4" s="34" t="s">
        <v>196</v>
      </c>
      <c r="E4" s="35" t="s">
        <v>197</v>
      </c>
      <c r="F4" s="35"/>
      <c r="G4" s="35"/>
      <c r="H4" s="8"/>
      <c r="I4" s="8"/>
      <c r="J4" s="8"/>
      <c r="K4" s="8"/>
      <c r="L4" s="8"/>
      <c r="M4" s="8"/>
      <c r="N4" s="44" t="s">
        <v>198</v>
      </c>
    </row>
    <row r="5" ht="37.5" customHeight="1" spans="1:14">
      <c r="A5" s="9"/>
      <c r="B5" s="34"/>
      <c r="C5" s="34"/>
      <c r="D5" s="34"/>
      <c r="E5" s="10" t="s">
        <v>199</v>
      </c>
      <c r="F5" s="35" t="s">
        <v>40</v>
      </c>
      <c r="G5" s="35"/>
      <c r="H5" s="8"/>
      <c r="I5" s="8"/>
      <c r="J5" s="45"/>
      <c r="K5" s="45"/>
      <c r="L5" s="23" t="s">
        <v>200</v>
      </c>
      <c r="M5" s="23" t="s">
        <v>201</v>
      </c>
      <c r="N5" s="46"/>
    </row>
    <row r="6" ht="78.75" customHeight="1" spans="1:14">
      <c r="A6" s="13"/>
      <c r="B6" s="34"/>
      <c r="C6" s="34"/>
      <c r="D6" s="34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7"/>
    </row>
    <row r="7" ht="24" customHeight="1" spans="1:14">
      <c r="A7" s="36" t="s">
        <v>208</v>
      </c>
      <c r="B7" s="37" t="s">
        <v>209</v>
      </c>
      <c r="C7" s="37" t="s">
        <v>210</v>
      </c>
      <c r="D7" s="37">
        <v>7</v>
      </c>
      <c r="E7" s="37">
        <f>F7</f>
        <v>3.46</v>
      </c>
      <c r="F7" s="37">
        <f>G7</f>
        <v>3.46</v>
      </c>
      <c r="G7" s="37">
        <v>3.46</v>
      </c>
      <c r="H7" s="37"/>
      <c r="I7" s="37"/>
      <c r="J7" s="37"/>
      <c r="K7" s="37"/>
      <c r="L7" s="37"/>
      <c r="M7" s="37"/>
      <c r="N7" s="37"/>
    </row>
    <row r="8" ht="24" customHeight="1" spans="1:14">
      <c r="A8" s="36" t="s">
        <v>208</v>
      </c>
      <c r="B8" s="38" t="s">
        <v>211</v>
      </c>
      <c r="C8" s="37" t="s">
        <v>210</v>
      </c>
      <c r="D8" s="38">
        <v>1</v>
      </c>
      <c r="E8" s="39">
        <v>0.3</v>
      </c>
      <c r="F8" s="39">
        <v>0.3</v>
      </c>
      <c r="G8" s="39">
        <v>0.3</v>
      </c>
      <c r="H8" s="40"/>
      <c r="I8" s="40"/>
      <c r="J8" s="40"/>
      <c r="K8" s="40"/>
      <c r="L8" s="40"/>
      <c r="M8" s="40"/>
      <c r="N8" s="48"/>
    </row>
    <row r="9" ht="24" customHeight="1" spans="1:14">
      <c r="A9" s="36" t="s">
        <v>208</v>
      </c>
      <c r="B9" s="38" t="s">
        <v>212</v>
      </c>
      <c r="C9" s="37" t="s">
        <v>210</v>
      </c>
      <c r="D9" s="38">
        <v>2</v>
      </c>
      <c r="E9" s="39">
        <v>0.6</v>
      </c>
      <c r="F9" s="39">
        <v>0.6</v>
      </c>
      <c r="G9" s="39">
        <v>0.6</v>
      </c>
      <c r="H9" s="40"/>
      <c r="I9" s="40"/>
      <c r="J9" s="40"/>
      <c r="K9" s="40"/>
      <c r="L9" s="40"/>
      <c r="M9" s="40"/>
      <c r="N9" s="48"/>
    </row>
    <row r="10" ht="24" customHeight="1" spans="1:14">
      <c r="A10" s="36" t="s">
        <v>208</v>
      </c>
      <c r="B10" s="38" t="s">
        <v>213</v>
      </c>
      <c r="C10" s="37" t="s">
        <v>210</v>
      </c>
      <c r="D10" s="38">
        <v>1</v>
      </c>
      <c r="E10" s="39">
        <v>1.8</v>
      </c>
      <c r="F10" s="39">
        <v>1.8</v>
      </c>
      <c r="G10" s="39">
        <v>1.8</v>
      </c>
      <c r="H10" s="40"/>
      <c r="I10" s="40"/>
      <c r="J10" s="40"/>
      <c r="K10" s="40"/>
      <c r="L10" s="40"/>
      <c r="M10" s="40"/>
      <c r="N10" s="48"/>
    </row>
    <row r="11" ht="24" customHeight="1" spans="1:14">
      <c r="A11" s="36" t="s">
        <v>208</v>
      </c>
      <c r="B11" s="38" t="s">
        <v>214</v>
      </c>
      <c r="C11" s="37" t="s">
        <v>210</v>
      </c>
      <c r="D11" s="38">
        <v>6</v>
      </c>
      <c r="E11" s="39">
        <v>0.9</v>
      </c>
      <c r="F11" s="39">
        <v>0.9</v>
      </c>
      <c r="G11" s="39">
        <v>0.9</v>
      </c>
      <c r="H11" s="40"/>
      <c r="I11" s="40"/>
      <c r="J11" s="40"/>
      <c r="K11" s="40"/>
      <c r="L11" s="40"/>
      <c r="M11" s="40"/>
      <c r="N11" s="48"/>
    </row>
    <row r="12" ht="24" customHeight="1" spans="1:14">
      <c r="A12" s="36" t="s">
        <v>208</v>
      </c>
      <c r="B12" s="38" t="s">
        <v>215</v>
      </c>
      <c r="C12" s="37" t="s">
        <v>210</v>
      </c>
      <c r="D12" s="38">
        <v>1</v>
      </c>
      <c r="E12" s="39">
        <v>0.6</v>
      </c>
      <c r="F12" s="39">
        <v>0.6</v>
      </c>
      <c r="G12" s="39">
        <v>0.6</v>
      </c>
      <c r="H12" s="40"/>
      <c r="I12" s="40"/>
      <c r="J12" s="40"/>
      <c r="K12" s="40"/>
      <c r="L12" s="40"/>
      <c r="M12" s="40"/>
      <c r="N12" s="48"/>
    </row>
    <row r="13" ht="24" customHeight="1" spans="1:14">
      <c r="A13" s="36" t="s">
        <v>208</v>
      </c>
      <c r="B13" s="38" t="s">
        <v>216</v>
      </c>
      <c r="C13" s="41" t="s">
        <v>217</v>
      </c>
      <c r="D13" s="38">
        <v>5</v>
      </c>
      <c r="E13" s="39">
        <v>0.35</v>
      </c>
      <c r="F13" s="39">
        <v>0.35</v>
      </c>
      <c r="G13" s="39">
        <v>0.35</v>
      </c>
      <c r="H13" s="40"/>
      <c r="I13" s="40"/>
      <c r="J13" s="40"/>
      <c r="K13" s="40"/>
      <c r="L13" s="40"/>
      <c r="M13" s="40"/>
      <c r="N13" s="48"/>
    </row>
    <row r="14" ht="24" customHeight="1" spans="1:14">
      <c r="A14" s="36" t="s">
        <v>208</v>
      </c>
      <c r="B14" s="38" t="s">
        <v>218</v>
      </c>
      <c r="C14" s="41" t="s">
        <v>217</v>
      </c>
      <c r="D14" s="38">
        <v>10</v>
      </c>
      <c r="E14" s="39">
        <v>1.65</v>
      </c>
      <c r="F14" s="39">
        <v>1.65</v>
      </c>
      <c r="G14" s="39">
        <v>1.65</v>
      </c>
      <c r="H14" s="40"/>
      <c r="I14" s="40"/>
      <c r="J14" s="40"/>
      <c r="K14" s="40"/>
      <c r="L14" s="40"/>
      <c r="M14" s="40"/>
      <c r="N14" s="48"/>
    </row>
    <row r="15" ht="24" customHeight="1" spans="1:14">
      <c r="A15" s="17" t="s">
        <v>219</v>
      </c>
      <c r="B15" s="42"/>
      <c r="C15" s="42"/>
      <c r="D15" s="18"/>
      <c r="E15" s="39">
        <f>SUM(E7:E14)</f>
        <v>9.66</v>
      </c>
      <c r="F15" s="39">
        <f>SUM(F7:F14)</f>
        <v>9.66</v>
      </c>
      <c r="G15" s="39">
        <f>SUM(G7:G14)</f>
        <v>9.66</v>
      </c>
      <c r="H15" s="40"/>
      <c r="I15" s="40"/>
      <c r="J15" s="40"/>
      <c r="K15" s="40"/>
      <c r="L15" s="40"/>
      <c r="M15" s="40"/>
      <c r="N15" s="48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199</v>
      </c>
      <c r="D5" s="11" t="s">
        <v>224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jing</cp:lastModifiedBy>
  <dcterms:created xsi:type="dcterms:W3CDTF">1996-12-17T01:32:00Z</dcterms:created>
  <cp:lastPrinted>2019-03-08T08:00:00Z</cp:lastPrinted>
  <dcterms:modified xsi:type="dcterms:W3CDTF">2021-07-06T11:59:10Z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34E4CA210E034883AE3CE2C01AB22538</vt:lpwstr>
  </property>
</Properties>
</file>