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272" firstSheet="8" activeTab="9"/>
  </bookViews>
  <sheets>
    <sheet name="1、2020年部门收支总表" sheetId="1" r:id="rId1"/>
    <sheet name="2、2020年部门收入总表" sheetId="8" r:id="rId2"/>
    <sheet name="3、2020年部门支出总表" sheetId="9" r:id="rId3"/>
    <sheet name="4、2020年财政拨款收支总表" sheetId="12" r:id="rId4"/>
    <sheet name="5、2020年一般公共预算支出表" sheetId="2" r:id="rId5"/>
    <sheet name="6、2020年一般公共预算基本支出经济科目表" sheetId="6" r:id="rId6"/>
    <sheet name="7、2020年一般公共预算“三公”经费支出表" sheetId="3" r:id="rId7"/>
    <sheet name="8、2020年政府性基金预算支出表" sheetId="13" r:id="rId8"/>
    <sheet name="9、2020年一般公共预算重点项目绩效目标表" sheetId="15" r:id="rId9"/>
    <sheet name="10、2020年政府采购预算表" sheetId="4" r:id="rId10"/>
    <sheet name="11、2020年政府购买服务支出预算表" sheetId="11" r:id="rId11"/>
  </sheets>
  <definedNames>
    <definedName name="_xlnm.Print_Titles" localSheetId="0">'1、2020年部门收支总表'!$1:$7</definedName>
    <definedName name="_xlnm.Print_Titles" localSheetId="3">'4、2020年财政拨款收支总表'!$1:$7</definedName>
    <definedName name="_xlnm.Print_Titles" localSheetId="5">'6、2020年一般公共预算基本支出经济科目表'!$1:$4</definedName>
  </definedNames>
  <calcPr calcId="144525"/>
</workbook>
</file>

<file path=xl/sharedStrings.xml><?xml version="1.0" encoding="utf-8"?>
<sst xmlns="http://schemas.openxmlformats.org/spreadsheetml/2006/main" count="422" uniqueCount="229">
  <si>
    <t>表1</t>
  </si>
  <si>
    <t>孝义市柱濮镇人民政府2020年部门收支总表</t>
  </si>
  <si>
    <t>单位：万元</t>
  </si>
  <si>
    <t>收      入</t>
  </si>
  <si>
    <t>支      出</t>
  </si>
  <si>
    <t>项 目</t>
  </si>
  <si>
    <t>预算数</t>
  </si>
  <si>
    <t>项  目</t>
  </si>
  <si>
    <t>2019年</t>
  </si>
  <si>
    <t>2020年</t>
  </si>
  <si>
    <t>2020年比2019年增减%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</si>
  <si>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</si>
  <si>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</si>
  <si>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</si>
  <si>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</si>
  <si>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</si>
  <si>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</si>
  <si>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</si>
  <si>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</si>
  <si>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</si>
  <si>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</si>
  <si>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</si>
  <si>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</si>
  <si>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</si>
  <si>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</si>
  <si>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</si>
  <si>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</si>
  <si>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</si>
  <si>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</si>
  <si>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</si>
  <si>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</si>
  <si>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</si>
  <si>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</si>
  <si>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</si>
  <si>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</si>
  <si>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</si>
  <si>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</si>
  <si>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</si>
  <si>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</si>
  <si>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孝义市柱濮镇人民政府2020年部门收入总表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</si>
  <si>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</si>
  <si>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</si>
  <si>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</si>
  <si>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</si>
  <si>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</si>
  <si>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</si>
  <si>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</si>
  <si>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201</t>
  </si>
  <si>
    <t>一般公共服务支出</t>
  </si>
  <si>
    <t>20103</t>
  </si>
  <si>
    <t xml:space="preserve">  政府办公厅（室）及相关机构事务</t>
  </si>
  <si>
    <t>2010301</t>
  </si>
  <si>
    <t xml:space="preserve">    行政运行（政府办公厅（室）及相关机构事务）</t>
  </si>
  <si>
    <t>2010350</t>
  </si>
  <si>
    <t xml:space="preserve">    事业运行（政府办公厅（室）及相关机构事务）</t>
  </si>
  <si>
    <t>208</t>
  </si>
  <si>
    <t>社会保障和就业支出</t>
  </si>
  <si>
    <t>20805</t>
  </si>
  <si>
    <t xml:space="preserve">  行政事业单位养老支出</t>
  </si>
  <si>
    <t>2080501</t>
  </si>
  <si>
    <t>行政单位离退休</t>
  </si>
  <si>
    <t>2080502</t>
  </si>
  <si>
    <t>事业单位离退休</t>
  </si>
  <si>
    <t>2080505</t>
  </si>
  <si>
    <t xml:space="preserve">    机关事业单位基本养老保险缴费支出</t>
  </si>
  <si>
    <t>20811</t>
  </si>
  <si>
    <t xml:space="preserve">  残疾人事业</t>
  </si>
  <si>
    <t>2081107</t>
  </si>
  <si>
    <t xml:space="preserve">    残疾人生活和护理补贴</t>
  </si>
  <si>
    <t>210</t>
  </si>
  <si>
    <t>卫生健康支出</t>
  </si>
  <si>
    <t>21007</t>
  </si>
  <si>
    <t xml:space="preserve">  计划生育事务</t>
  </si>
  <si>
    <t>2100799</t>
  </si>
  <si>
    <t xml:space="preserve">    其他计划生育事务支出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</si>
  <si>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</si>
  <si>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</si>
  <si>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</si>
  <si>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</si>
  <si>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</si>
  <si>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</si>
  <si>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</si>
  <si>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</si>
  <si>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城乡社区支出</t>
  </si>
  <si>
    <t xml:space="preserve">  城乡社区公共设施</t>
  </si>
  <si>
    <t xml:space="preserve">    其他城乡社区公共设施支出</t>
  </si>
  <si>
    <t>农林水支出</t>
  </si>
  <si>
    <t xml:space="preserve">  农村综合改革</t>
  </si>
  <si>
    <t xml:space="preserve">    对村民委员会和村党支部的补助</t>
  </si>
  <si>
    <t>住房保障支出</t>
  </si>
  <si>
    <t xml:space="preserve">  住房改革支出</t>
  </si>
  <si>
    <t xml:space="preserve">    住房公积金</t>
  </si>
  <si>
    <t>合计</t>
  </si>
  <si>
    <t>表3</t>
  </si>
  <si>
    <t>孝义市柱濮镇人民政府2020年部门支出总表</t>
  </si>
  <si>
    <t>基本支出</t>
  </si>
  <si>
    <t>项目支出</t>
  </si>
  <si>
    <t>表4</t>
  </si>
  <si>
    <t>孝义市柱濮镇人民政府2020年财政拨款收支总表</t>
  </si>
  <si>
    <t>小计</t>
  </si>
  <si>
    <t>政府性基金预算</t>
  </si>
  <si>
    <t>表5</t>
  </si>
  <si>
    <t>孝义市柱濮镇人民政府2020年一般公共预算支出表</t>
  </si>
  <si>
    <t>2019年预算数</t>
  </si>
  <si>
    <t>2020年预算数</t>
  </si>
  <si>
    <t>2020年预算数比2019年预算数增减%</t>
  </si>
  <si>
    <t>表6</t>
  </si>
  <si>
    <t>孝义市柱濮镇人民政府2020年一般公共预算基本支出经济科目表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</si>
  <si>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</si>
  <si>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</si>
  <si>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</si>
  <si>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</si>
  <si>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</si>
  <si>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</si>
  <si>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</si>
  <si>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</si>
  <si>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</si>
  <si>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</si>
  <si>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</si>
  <si>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</si>
  <si>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</si>
  <si>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</si>
  <si>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</si>
  <si>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</si>
  <si>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</si>
  <si>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</si>
  <si>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</si>
  <si>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</si>
  <si>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</si>
  <si>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</si>
  <si>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</si>
  <si>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</si>
  <si>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</si>
  <si>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</si>
  <si>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</si>
  <si>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</si>
  <si>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</si>
  <si>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</si>
  <si>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</si>
  <si>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</si>
  <si>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</si>
  <si>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</si>
  <si>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</si>
  <si>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</si>
  <si>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</si>
  <si>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</si>
  <si>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</si>
  <si>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</si>
  <si>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</si>
  <si>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</si>
  <si>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</si>
  <si>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</si>
  <si>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</si>
  <si>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</si>
  <si>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</si>
  <si>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</si>
  <si>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</si>
  <si>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</si>
  <si>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</si>
  <si>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</si>
  <si>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</si>
  <si>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合     计</t>
  </si>
  <si>
    <t>表7</t>
  </si>
  <si>
    <t>孝义市柱濮镇人民政府2020年一般公共预算“三公”经费支出情况统计表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</si>
  <si>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</si>
  <si>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</si>
  <si>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</si>
  <si>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</si>
  <si>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</si>
  <si>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</si>
  <si>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</si>
  <si>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</si>
  <si>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孝义市柱濮镇人民政府2020年政府性基金预算支出表</t>
  </si>
  <si>
    <t>2020年预算比2019年预算数增减</t>
  </si>
  <si>
    <t>合      计</t>
  </si>
  <si>
    <t>表9</t>
  </si>
  <si>
    <t>孝义市柱濮镇人民政府2020年一般公共预算重点项目绩效目标表</t>
  </si>
  <si>
    <t>项目名称</t>
  </si>
  <si>
    <t>2020年预算金额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</si>
  <si>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</si>
  <si>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</si>
  <si>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</si>
  <si>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</si>
  <si>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</si>
  <si>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</si>
  <si>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</si>
  <si>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</si>
  <si>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</si>
  <si>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孝义市柱濮镇人民政府2020年政府采购预算表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</si>
  <si>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</si>
  <si>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</si>
  <si>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</si>
  <si>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</si>
  <si>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</si>
  <si>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</si>
  <si>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</si>
  <si>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</si>
  <si>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</si>
  <si>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</si>
  <si>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</si>
  <si>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</si>
  <si>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</si>
  <si>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</si>
  <si>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</si>
  <si>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电话机</t>
  </si>
  <si>
    <t>部</t>
  </si>
  <si>
    <t>办公桌</t>
  </si>
  <si>
    <t>支</t>
  </si>
  <si>
    <t>办公椅</t>
  </si>
  <si>
    <t>把</t>
  </si>
  <si>
    <t>35</t>
  </si>
  <si>
    <t>办公复印机</t>
  </si>
  <si>
    <t>台</t>
  </si>
  <si>
    <t>1</t>
  </si>
  <si>
    <t>小型复印机</t>
  </si>
  <si>
    <t>10</t>
  </si>
  <si>
    <t>台式电脑</t>
  </si>
  <si>
    <t>笔记本</t>
  </si>
  <si>
    <t>3</t>
  </si>
  <si>
    <t>空调</t>
  </si>
  <si>
    <t>30</t>
  </si>
  <si>
    <t>沙发</t>
  </si>
  <si>
    <t>组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</si>
  <si>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</si>
  <si>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孝义市柱濮镇人民政府2020年政府购买服务支出预算表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</si>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</sst>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* #,##0.0;* \-#,##0.0;* &quot;&quot;??;@"/>
    <numFmt numFmtId="178" formatCode="0_ "/>
    <numFmt numFmtId="179" formatCode="#\ ??/??"/>
  </numFmts>
  <fonts count="33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  <scheme val="major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2" fontId="14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9" fillId="7" borderId="15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3" borderId="16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6" fillId="16" borderId="17" applyNumberFormat="0" applyAlignment="0" applyProtection="0">
      <alignment vertical="center"/>
    </xf>
    <xf numFmtId="0" fontId="28" fillId="16" borderId="15" applyNumberFormat="0" applyAlignment="0" applyProtection="0">
      <alignment vertical="center"/>
    </xf>
    <xf numFmtId="0" fontId="29" fillId="20" borderId="18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0" fillId="0" borderId="0" applyProtection="0"/>
  </cellStyleXfs>
  <cellXfs count="156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0" fontId="4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176" fontId="0" fillId="0" borderId="8" xfId="0" applyNumberFormat="1" applyFont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>
      <alignment vertical="center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6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3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vertical="center"/>
    </xf>
    <xf numFmtId="0" fontId="0" fillId="0" borderId="8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horizontal="left" vertical="center"/>
      <protection locked="0"/>
    </xf>
    <xf numFmtId="179" fontId="0" fillId="0" borderId="4" xfId="0" applyNumberFormat="1" applyFont="1" applyFill="1" applyBorder="1" applyAlignment="1" applyProtection="1">
      <alignment horizontal="left" vertical="center" wrapText="1"/>
    </xf>
    <xf numFmtId="0" fontId="10" fillId="0" borderId="2" xfId="11" applyNumberFormat="1" applyFont="1" applyBorder="1" applyAlignment="1" applyProtection="1">
      <alignment horizontal="center"/>
      <protection locked="0"/>
    </xf>
    <xf numFmtId="0" fontId="10" fillId="0" borderId="2" xfId="11" applyNumberFormat="1" applyFont="1" applyBorder="1" applyAlignment="1" applyProtection="1">
      <alignment horizontal="center"/>
    </xf>
    <xf numFmtId="176" fontId="0" fillId="0" borderId="2" xfId="0" applyNumberFormat="1" applyFont="1" applyBorder="1" applyAlignment="1" applyProtection="1">
      <alignment horizontal="center" vertical="center"/>
      <protection locked="0"/>
    </xf>
    <xf numFmtId="0" fontId="10" fillId="0" borderId="1" xfId="11" applyNumberFormat="1" applyFont="1" applyBorder="1" applyAlignment="1" applyProtection="1">
      <alignment horizontal="center"/>
    </xf>
    <xf numFmtId="0" fontId="0" fillId="0" borderId="1" xfId="0" applyFont="1" applyBorder="1" applyAlignment="1" applyProtection="1">
      <alignment horizontal="center" vertical="center"/>
    </xf>
    <xf numFmtId="176" fontId="0" fillId="0" borderId="1" xfId="0" applyNumberFormat="1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center"/>
    </xf>
    <xf numFmtId="179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2" xfId="0" applyFont="1" applyBorder="1" applyAlignment="1" applyProtection="1">
      <alignment horizontal="left" vertical="center"/>
    </xf>
    <xf numFmtId="0" fontId="0" fillId="0" borderId="2" xfId="11" applyNumberFormat="1" applyFont="1" applyBorder="1" applyAlignment="1" applyProtection="1">
      <alignment horizontal="center"/>
    </xf>
    <xf numFmtId="0" fontId="11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178" fontId="0" fillId="0" borderId="2" xfId="0" applyNumberFormat="1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right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vertical="center"/>
      <protection locked="0"/>
    </xf>
    <xf numFmtId="176" fontId="0" fillId="0" borderId="1" xfId="0" applyNumberFormat="1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vertical="center"/>
    </xf>
    <xf numFmtId="0" fontId="3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right"/>
    </xf>
    <xf numFmtId="0" fontId="0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right"/>
    </xf>
    <xf numFmtId="0" fontId="0" fillId="0" borderId="1" xfId="0" applyFont="1" applyBorder="1" applyAlignment="1" applyProtection="1">
      <alignment horizontal="right" vertical="center" wrapText="1"/>
    </xf>
    <xf numFmtId="0" fontId="0" fillId="0" borderId="2" xfId="0" applyFont="1" applyBorder="1" applyAlignment="1" applyProtection="1">
      <alignment horizontal="right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right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6" fontId="0" fillId="0" borderId="2" xfId="0" applyNumberFormat="1" applyFont="1" applyBorder="1" applyAlignment="1" applyProtection="1">
      <alignment horizontal="right" vertical="center"/>
      <protection locked="0"/>
    </xf>
    <xf numFmtId="176" fontId="0" fillId="0" borderId="1" xfId="0" applyNumberFormat="1" applyFont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horizontal="right"/>
    </xf>
    <xf numFmtId="0" fontId="0" fillId="0" borderId="2" xfId="0" applyFont="1" applyBorder="1" applyAlignment="1" applyProtection="1">
      <alignment horizontal="right"/>
    </xf>
    <xf numFmtId="0" fontId="0" fillId="0" borderId="0" xfId="0" applyFont="1" applyBorder="1" applyAlignment="1" applyProtection="1">
      <alignment horizontal="center" vertical="center"/>
    </xf>
    <xf numFmtId="0" fontId="11" fillId="0" borderId="0" xfId="0" applyFont="1" applyAlignment="1" applyProtection="1">
      <alignment horizontal="right" vertical="center"/>
    </xf>
    <xf numFmtId="0" fontId="12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right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right" vertical="center"/>
    </xf>
    <xf numFmtId="0" fontId="0" fillId="0" borderId="5" xfId="0" applyFont="1" applyBorder="1" applyAlignment="1" applyProtection="1">
      <alignment horizontal="right" vertical="center"/>
    </xf>
    <xf numFmtId="0" fontId="0" fillId="0" borderId="7" xfId="0" applyFont="1" applyBorder="1" applyAlignment="1" applyProtection="1">
      <alignment horizontal="right" vertical="center"/>
    </xf>
    <xf numFmtId="178" fontId="0" fillId="0" borderId="2" xfId="0" applyNumberFormat="1" applyFont="1" applyBorder="1" applyAlignment="1" applyProtection="1">
      <alignment horizontal="right" vertical="center"/>
      <protection locked="0"/>
    </xf>
    <xf numFmtId="176" fontId="0" fillId="0" borderId="4" xfId="0" applyNumberFormat="1" applyFont="1" applyBorder="1" applyAlignment="1" applyProtection="1">
      <alignment horizontal="right" vertical="center"/>
      <protection locked="0"/>
    </xf>
    <xf numFmtId="178" fontId="0" fillId="0" borderId="4" xfId="0" applyNumberFormat="1" applyFont="1" applyBorder="1" applyAlignment="1" applyProtection="1">
      <alignment horizontal="right"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workbookViewId="0">
      <selection activeCell="E5" sqref="E5:H5"/>
    </sheetView>
  </sheetViews>
  <sheetFormatPr defaultColWidth="6.875" defaultRowHeight="10.8" outlineLevelCol="7"/>
  <cols>
    <col min="1" max="1" width="33" style="61" customWidth="1"/>
    <col min="2" max="2" width="9.25" style="61" customWidth="1"/>
    <col min="3" max="3" width="9.25" style="96" customWidth="1"/>
    <col min="4" max="4" width="9.25" style="61" customWidth="1"/>
    <col min="5" max="5" width="34.125" style="61" customWidth="1"/>
    <col min="6" max="6" width="10.25" style="129" customWidth="1"/>
    <col min="7" max="7" width="11.7" style="129" customWidth="1"/>
    <col min="8" max="8" width="10.25" style="129" customWidth="1"/>
    <col min="9" max="16384" width="6.875" style="61"/>
  </cols>
  <sheetData>
    <row r="1" ht="16.5" customHeight="1" spans="1:8">
      <c r="A1" s="63" t="s">
        <v>0</v>
      </c>
      <c r="B1" s="63"/>
      <c r="C1" s="144"/>
      <c r="D1" s="114"/>
      <c r="E1" s="114"/>
      <c r="F1" s="145"/>
      <c r="G1" s="145"/>
      <c r="H1" s="145"/>
    </row>
    <row r="2" ht="18.75" customHeight="1" spans="1:8">
      <c r="A2" s="115"/>
      <c r="B2" s="115"/>
      <c r="C2" s="146"/>
      <c r="D2" s="114"/>
      <c r="E2" s="114"/>
      <c r="F2" s="145"/>
      <c r="G2" s="145"/>
      <c r="H2" s="145"/>
    </row>
    <row r="3" ht="21" customHeight="1" spans="1:8">
      <c r="A3" s="77" t="s">
        <v>1</v>
      </c>
      <c r="B3" s="77"/>
      <c r="C3" s="77"/>
      <c r="D3" s="77"/>
      <c r="E3" s="77"/>
      <c r="F3" s="147"/>
      <c r="G3" s="147"/>
      <c r="H3" s="147"/>
    </row>
    <row r="4" ht="14.25" customHeight="1" spans="1:8">
      <c r="A4" s="116"/>
      <c r="B4" s="116"/>
      <c r="C4" s="117"/>
      <c r="D4" s="116"/>
      <c r="E4" s="116"/>
      <c r="F4" s="148"/>
      <c r="G4" s="148"/>
      <c r="H4" s="79" t="s">
        <v>2</v>
      </c>
    </row>
    <row r="5" ht="24" customHeight="1" spans="1:8">
      <c r="A5" s="156" t="s">
        <v>3</v>
      </c>
      <c r="B5" s="64"/>
      <c r="C5" s="64"/>
      <c r="D5" s="64"/>
      <c r="E5" s="156" t="s">
        <v>4</v>
      </c>
      <c r="F5" s="73"/>
      <c r="G5" s="73"/>
      <c r="H5" s="73"/>
    </row>
    <row r="6" ht="24" customHeight="1" spans="1:8">
      <c r="A6" s="157" t="s">
        <v>5</v>
      </c>
      <c r="B6" s="120" t="s">
        <v>6</v>
      </c>
      <c r="C6" s="149"/>
      <c r="D6" s="124"/>
      <c r="E6" s="136" t="s">
        <v>7</v>
      </c>
      <c r="F6" s="150" t="s">
        <v>6</v>
      </c>
      <c r="G6" s="151"/>
      <c r="H6" s="152"/>
    </row>
    <row r="7" ht="48.75" customHeight="1" spans="1:8">
      <c r="A7" s="125"/>
      <c r="B7" s="135" t="s">
        <v>8</v>
      </c>
      <c r="C7" s="135" t="s">
        <v>9</v>
      </c>
      <c r="D7" s="135" t="s">
        <v>10</v>
      </c>
      <c r="E7" s="138"/>
      <c r="F7" s="135" t="s">
        <v>8</v>
      </c>
      <c r="G7" s="135" t="s">
        <v>9</v>
      </c>
      <c r="H7" s="135" t="s">
        <v>10</v>
      </c>
    </row>
    <row r="8" ht="24" customHeight="1" spans="1:8">
      <c r="A8" s="68" t="s">
        <v>11</v>
      </c>
      <c r="B8" s="68">
        <v>1075.21</v>
      </c>
      <c r="C8" s="64">
        <v>989.02</v>
      </c>
      <c r="D8" s="73">
        <v>-8.02</v>
      </c>
      <c r="E8" s="66" t="s">
        <v>12</v>
      </c>
      <c r="F8" s="139">
        <v>744.59</v>
      </c>
      <c r="G8" s="139">
        <v>621.23</v>
      </c>
      <c r="H8" s="73">
        <v>-0.16</v>
      </c>
    </row>
    <row r="9" ht="24" customHeight="1" spans="1:8">
      <c r="A9" s="68" t="s">
        <v>13</v>
      </c>
      <c r="B9" s="68"/>
      <c r="C9" s="64"/>
      <c r="D9" s="73"/>
      <c r="E9" s="66" t="s">
        <v>14</v>
      </c>
      <c r="F9" s="153"/>
      <c r="G9" s="153"/>
      <c r="H9" s="73"/>
    </row>
    <row r="10" ht="24" customHeight="1" spans="1:8">
      <c r="A10" s="68" t="s">
        <v>15</v>
      </c>
      <c r="B10" s="68"/>
      <c r="C10" s="64"/>
      <c r="D10" s="68"/>
      <c r="E10" s="66" t="s">
        <v>16</v>
      </c>
      <c r="F10" s="153"/>
      <c r="G10" s="153"/>
      <c r="H10" s="73"/>
    </row>
    <row r="11" ht="24" customHeight="1" spans="1:8">
      <c r="A11" s="68" t="s">
        <v>17</v>
      </c>
      <c r="B11" s="68"/>
      <c r="C11" s="64"/>
      <c r="D11" s="68"/>
      <c r="E11" s="68" t="s">
        <v>18</v>
      </c>
      <c r="F11" s="73"/>
      <c r="G11" s="73"/>
      <c r="H11" s="73"/>
    </row>
    <row r="12" ht="24" customHeight="1" spans="1:8">
      <c r="A12" s="68"/>
      <c r="B12" s="68"/>
      <c r="C12" s="64"/>
      <c r="D12" s="68"/>
      <c r="E12" s="66" t="s">
        <v>19</v>
      </c>
      <c r="F12" s="153"/>
      <c r="G12" s="153"/>
      <c r="H12" s="73"/>
    </row>
    <row r="13" ht="24" customHeight="1" spans="1:8">
      <c r="A13" s="68"/>
      <c r="B13" s="68"/>
      <c r="C13" s="64"/>
      <c r="D13" s="68"/>
      <c r="E13" s="66" t="s">
        <v>20</v>
      </c>
      <c r="F13" s="153"/>
      <c r="G13" s="153"/>
      <c r="H13" s="73"/>
    </row>
    <row r="14" ht="24" customHeight="1" spans="1:8">
      <c r="A14" s="68"/>
      <c r="B14" s="68"/>
      <c r="C14" s="64"/>
      <c r="D14" s="68"/>
      <c r="E14" s="68" t="s">
        <v>21</v>
      </c>
      <c r="F14" s="73"/>
      <c r="G14" s="73"/>
      <c r="H14" s="73"/>
    </row>
    <row r="15" ht="24" customHeight="1" spans="1:8">
      <c r="A15" s="68"/>
      <c r="B15" s="68"/>
      <c r="C15" s="64"/>
      <c r="D15" s="68"/>
      <c r="E15" s="68" t="s">
        <v>22</v>
      </c>
      <c r="F15" s="73">
        <v>72.01</v>
      </c>
      <c r="G15" s="150">
        <v>71.77</v>
      </c>
      <c r="H15" s="73">
        <v>-0.33</v>
      </c>
    </row>
    <row r="16" ht="24" customHeight="1" spans="1:8">
      <c r="A16" s="68"/>
      <c r="B16" s="68"/>
      <c r="C16" s="64"/>
      <c r="D16" s="68"/>
      <c r="E16" s="66" t="s">
        <v>23</v>
      </c>
      <c r="F16" s="73">
        <v>37.55</v>
      </c>
      <c r="G16" s="154">
        <v>39.31</v>
      </c>
      <c r="H16" s="73">
        <v>4.69</v>
      </c>
    </row>
    <row r="17" ht="24" customHeight="1" spans="1:8">
      <c r="A17" s="68"/>
      <c r="B17" s="68"/>
      <c r="C17" s="64"/>
      <c r="D17" s="68"/>
      <c r="E17" s="66" t="s">
        <v>24</v>
      </c>
      <c r="F17" s="153"/>
      <c r="G17" s="155"/>
      <c r="H17" s="73"/>
    </row>
    <row r="18" ht="24" customHeight="1" spans="1:8">
      <c r="A18" s="68"/>
      <c r="B18" s="68"/>
      <c r="C18" s="64"/>
      <c r="D18" s="68"/>
      <c r="E18" s="68" t="s">
        <v>25</v>
      </c>
      <c r="F18" s="73">
        <v>57.93</v>
      </c>
      <c r="G18" s="150">
        <v>59.93</v>
      </c>
      <c r="H18" s="73">
        <v>3.45</v>
      </c>
    </row>
    <row r="19" ht="24" customHeight="1" spans="1:8">
      <c r="A19" s="68"/>
      <c r="B19" s="68"/>
      <c r="C19" s="64"/>
      <c r="D19" s="68"/>
      <c r="E19" s="68" t="s">
        <v>26</v>
      </c>
      <c r="F19" s="79">
        <v>141.44</v>
      </c>
      <c r="G19" s="73">
        <v>161.67</v>
      </c>
      <c r="H19" s="73">
        <v>14.3</v>
      </c>
    </row>
    <row r="20" ht="24" customHeight="1" spans="1:8">
      <c r="A20" s="68"/>
      <c r="B20" s="68"/>
      <c r="C20" s="64"/>
      <c r="D20" s="68"/>
      <c r="E20" s="68" t="s">
        <v>27</v>
      </c>
      <c r="F20" s="73"/>
      <c r="G20" s="73"/>
      <c r="H20" s="73"/>
    </row>
    <row r="21" ht="24" customHeight="1" spans="1:8">
      <c r="A21" s="68"/>
      <c r="B21" s="68"/>
      <c r="C21" s="64"/>
      <c r="D21" s="68"/>
      <c r="E21" s="68" t="s">
        <v>28</v>
      </c>
      <c r="F21" s="73"/>
      <c r="G21" s="73"/>
      <c r="H21" s="73"/>
    </row>
    <row r="22" ht="24" customHeight="1" spans="1:8">
      <c r="A22" s="68"/>
      <c r="B22" s="68"/>
      <c r="C22" s="64"/>
      <c r="D22" s="68"/>
      <c r="E22" s="68" t="s">
        <v>29</v>
      </c>
      <c r="F22" s="73"/>
      <c r="G22" s="73"/>
      <c r="H22" s="73"/>
    </row>
    <row r="23" ht="24" customHeight="1" spans="1:8">
      <c r="A23" s="68"/>
      <c r="B23" s="68"/>
      <c r="C23" s="64"/>
      <c r="D23" s="68"/>
      <c r="E23" s="68" t="s">
        <v>30</v>
      </c>
      <c r="F23" s="73"/>
      <c r="G23" s="73"/>
      <c r="H23" s="73"/>
    </row>
    <row r="24" ht="24" customHeight="1" spans="1:8">
      <c r="A24" s="68"/>
      <c r="B24" s="68"/>
      <c r="C24" s="64"/>
      <c r="D24" s="68"/>
      <c r="E24" s="68" t="s">
        <v>31</v>
      </c>
      <c r="F24" s="73"/>
      <c r="G24" s="73"/>
      <c r="H24" s="73"/>
    </row>
    <row r="25" ht="24" customHeight="1" spans="1:8">
      <c r="A25" s="68"/>
      <c r="B25" s="68"/>
      <c r="C25" s="64"/>
      <c r="D25" s="68"/>
      <c r="E25" s="68" t="s">
        <v>32</v>
      </c>
      <c r="F25" s="73">
        <v>21.69</v>
      </c>
      <c r="G25" s="73">
        <v>35.11</v>
      </c>
      <c r="H25" s="73">
        <v>61.87</v>
      </c>
    </row>
    <row r="26" ht="24" customHeight="1" spans="1:8">
      <c r="A26" s="68"/>
      <c r="B26" s="68"/>
      <c r="C26" s="64"/>
      <c r="D26" s="68"/>
      <c r="E26" s="68" t="s">
        <v>33</v>
      </c>
      <c r="F26" s="73"/>
      <c r="G26" s="73"/>
      <c r="H26" s="73"/>
    </row>
    <row r="27" ht="24" customHeight="1" spans="1:8">
      <c r="A27" s="68"/>
      <c r="B27" s="68"/>
      <c r="C27" s="64"/>
      <c r="D27" s="68"/>
      <c r="E27" s="68" t="s">
        <v>34</v>
      </c>
      <c r="F27" s="73"/>
      <c r="G27" s="73"/>
      <c r="H27" s="73"/>
    </row>
    <row r="28" ht="24" customHeight="1" spans="1:8">
      <c r="A28" s="68"/>
      <c r="B28" s="68"/>
      <c r="C28" s="64"/>
      <c r="D28" s="68"/>
      <c r="E28" s="68" t="s">
        <v>35</v>
      </c>
      <c r="F28" s="143"/>
      <c r="G28" s="143"/>
      <c r="H28" s="73"/>
    </row>
    <row r="29" ht="24" customHeight="1" spans="1:8">
      <c r="A29" s="64" t="s">
        <v>36</v>
      </c>
      <c r="B29" s="68">
        <v>1075.21</v>
      </c>
      <c r="C29" s="64">
        <v>989.02</v>
      </c>
      <c r="D29" s="73">
        <v>-8.02</v>
      </c>
      <c r="E29" s="64" t="s">
        <v>37</v>
      </c>
      <c r="F29" s="73">
        <v>1075.21</v>
      </c>
      <c r="G29" s="73">
        <f>SUM(G8:G28)</f>
        <v>989.02</v>
      </c>
      <c r="H29" s="73">
        <v>-8.02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topLeftCell="A10" workbookViewId="0">
      <selection activeCell="A14" sqref="A14"/>
    </sheetView>
  </sheetViews>
  <sheetFormatPr defaultColWidth="9" defaultRowHeight="15.6"/>
  <cols>
    <col min="1" max="1" width="8.75" customWidth="1"/>
    <col min="2" max="2" width="10" style="26" customWidth="1"/>
    <col min="3" max="4" width="8.75" style="26" customWidth="1"/>
  </cols>
  <sheetData>
    <row r="1" ht="31.5" customHeight="1" spans="1:14">
      <c r="A1" s="1" t="s">
        <v>187</v>
      </c>
      <c r="B1" s="27"/>
      <c r="C1" s="28"/>
      <c r="D1" s="28"/>
      <c r="E1" s="29"/>
      <c r="F1" s="29"/>
      <c r="G1" s="29"/>
      <c r="H1" s="29"/>
      <c r="I1" s="29"/>
      <c r="J1" s="29"/>
      <c r="K1" s="29"/>
      <c r="L1" s="29"/>
      <c r="M1" s="29"/>
      <c r="N1" s="28"/>
    </row>
    <row r="2" ht="33" customHeight="1" spans="1:14">
      <c r="A2" s="30" t="s">
        <v>188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ht="26.25" customHeight="1" spans="1:14">
      <c r="A3" s="31" t="s">
        <v>2</v>
      </c>
      <c r="B3" s="32"/>
      <c r="C3" s="32"/>
      <c r="D3" s="32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ht="22.5" customHeight="1" spans="1:14">
      <c r="A4" s="7" t="s">
        <v>189</v>
      </c>
      <c r="B4" s="33" t="s">
        <v>190</v>
      </c>
      <c r="C4" s="33" t="s">
        <v>191</v>
      </c>
      <c r="D4" s="33" t="s">
        <v>192</v>
      </c>
      <c r="E4" s="8" t="s">
        <v>193</v>
      </c>
      <c r="F4" s="8"/>
      <c r="G4" s="8"/>
      <c r="H4" s="8"/>
      <c r="I4" s="8"/>
      <c r="J4" s="8"/>
      <c r="K4" s="8"/>
      <c r="L4" s="8"/>
      <c r="M4" s="8"/>
      <c r="N4" s="40" t="s">
        <v>194</v>
      </c>
    </row>
    <row r="5" ht="37.5" customHeight="1" spans="1:14">
      <c r="A5" s="9"/>
      <c r="B5" s="33"/>
      <c r="C5" s="33"/>
      <c r="D5" s="33"/>
      <c r="E5" s="10" t="s">
        <v>195</v>
      </c>
      <c r="F5" s="8" t="s">
        <v>41</v>
      </c>
      <c r="G5" s="8"/>
      <c r="H5" s="8"/>
      <c r="I5" s="8"/>
      <c r="J5" s="41"/>
      <c r="K5" s="41"/>
      <c r="L5" s="23" t="s">
        <v>196</v>
      </c>
      <c r="M5" s="23" t="s">
        <v>197</v>
      </c>
      <c r="N5" s="42"/>
    </row>
    <row r="6" ht="78.75" customHeight="1" spans="1:14">
      <c r="A6" s="13"/>
      <c r="B6" s="33"/>
      <c r="C6" s="33"/>
      <c r="D6" s="33"/>
      <c r="E6" s="10"/>
      <c r="F6" s="14" t="s">
        <v>198</v>
      </c>
      <c r="G6" s="10" t="s">
        <v>199</v>
      </c>
      <c r="H6" s="10" t="s">
        <v>200</v>
      </c>
      <c r="I6" s="10" t="s">
        <v>201</v>
      </c>
      <c r="J6" s="10" t="s">
        <v>202</v>
      </c>
      <c r="K6" s="24" t="s">
        <v>203</v>
      </c>
      <c r="L6" s="25"/>
      <c r="M6" s="25"/>
      <c r="N6" s="43"/>
    </row>
    <row r="7" ht="24" customHeight="1" spans="1:14">
      <c r="A7" s="34" t="s">
        <v>204</v>
      </c>
      <c r="B7" s="34"/>
      <c r="C7" s="34" t="s">
        <v>205</v>
      </c>
      <c r="D7" s="34">
        <v>3</v>
      </c>
      <c r="E7" s="34">
        <v>0.06</v>
      </c>
      <c r="F7" s="34">
        <v>0.06</v>
      </c>
      <c r="G7" s="34">
        <v>0.06</v>
      </c>
      <c r="H7" s="34"/>
      <c r="I7" s="34"/>
      <c r="J7" s="34"/>
      <c r="K7" s="34"/>
      <c r="L7" s="34"/>
      <c r="M7" s="34"/>
      <c r="N7" s="34"/>
    </row>
    <row r="8" ht="24" customHeight="1" spans="1:14">
      <c r="A8" s="35" t="s">
        <v>206</v>
      </c>
      <c r="B8" s="35"/>
      <c r="C8" s="36" t="s">
        <v>207</v>
      </c>
      <c r="D8" s="37">
        <v>13</v>
      </c>
      <c r="E8" s="38">
        <v>1.3</v>
      </c>
      <c r="F8" s="38">
        <v>1.3</v>
      </c>
      <c r="G8" s="38">
        <v>1.3</v>
      </c>
      <c r="H8" s="38"/>
      <c r="I8" s="38"/>
      <c r="J8" s="38"/>
      <c r="K8" s="38"/>
      <c r="L8" s="38"/>
      <c r="M8" s="38"/>
      <c r="N8" s="44"/>
    </row>
    <row r="9" ht="24" customHeight="1" spans="1:14">
      <c r="A9" s="35" t="s">
        <v>208</v>
      </c>
      <c r="B9" s="35"/>
      <c r="C9" s="36" t="s">
        <v>209</v>
      </c>
      <c r="D9" s="37" t="s">
        <v>210</v>
      </c>
      <c r="E9" s="38">
        <v>1.75</v>
      </c>
      <c r="F9" s="38">
        <v>1.75</v>
      </c>
      <c r="G9" s="38">
        <v>1.75</v>
      </c>
      <c r="H9" s="38"/>
      <c r="I9" s="38"/>
      <c r="J9" s="38"/>
      <c r="K9" s="38"/>
      <c r="L9" s="38"/>
      <c r="M9" s="38"/>
      <c r="N9" s="44"/>
    </row>
    <row r="10" ht="24" customHeight="1" spans="1:14">
      <c r="A10" s="35" t="s">
        <v>211</v>
      </c>
      <c r="B10" s="35"/>
      <c r="C10" s="36" t="s">
        <v>212</v>
      </c>
      <c r="D10" s="37" t="s">
        <v>213</v>
      </c>
      <c r="E10" s="38">
        <v>1.8</v>
      </c>
      <c r="F10" s="38">
        <v>1.8</v>
      </c>
      <c r="G10" s="38">
        <v>1.8</v>
      </c>
      <c r="H10" s="38"/>
      <c r="I10" s="38"/>
      <c r="J10" s="38"/>
      <c r="K10" s="38"/>
      <c r="L10" s="38"/>
      <c r="M10" s="38"/>
      <c r="N10" s="44"/>
    </row>
    <row r="11" ht="24" customHeight="1" spans="1:14">
      <c r="A11" s="35" t="s">
        <v>214</v>
      </c>
      <c r="B11" s="35"/>
      <c r="C11" s="36" t="s">
        <v>212</v>
      </c>
      <c r="D11" s="37" t="s">
        <v>215</v>
      </c>
      <c r="E11" s="38">
        <v>1.5</v>
      </c>
      <c r="F11" s="38">
        <v>1.5</v>
      </c>
      <c r="G11" s="38">
        <v>1.5</v>
      </c>
      <c r="H11" s="38"/>
      <c r="I11" s="38"/>
      <c r="J11" s="38"/>
      <c r="K11" s="38"/>
      <c r="L11" s="38"/>
      <c r="M11" s="38"/>
      <c r="N11" s="44"/>
    </row>
    <row r="12" ht="24" customHeight="1" spans="1:14">
      <c r="A12" s="35" t="s">
        <v>216</v>
      </c>
      <c r="B12" s="35"/>
      <c r="C12" s="36" t="s">
        <v>212</v>
      </c>
      <c r="D12" s="37" t="s">
        <v>215</v>
      </c>
      <c r="E12" s="38">
        <v>4</v>
      </c>
      <c r="F12" s="38">
        <v>4</v>
      </c>
      <c r="G12" s="38">
        <v>4</v>
      </c>
      <c r="H12" s="38"/>
      <c r="I12" s="38"/>
      <c r="J12" s="38"/>
      <c r="K12" s="38"/>
      <c r="L12" s="38"/>
      <c r="M12" s="38"/>
      <c r="N12" s="44"/>
    </row>
    <row r="13" ht="24" customHeight="1" spans="1:14">
      <c r="A13" s="35" t="s">
        <v>217</v>
      </c>
      <c r="B13" s="35"/>
      <c r="C13" s="36" t="s">
        <v>212</v>
      </c>
      <c r="D13" s="37" t="s">
        <v>218</v>
      </c>
      <c r="E13" s="38">
        <v>1.8</v>
      </c>
      <c r="F13" s="38">
        <v>1.8</v>
      </c>
      <c r="G13" s="38">
        <v>1.8</v>
      </c>
      <c r="H13" s="38"/>
      <c r="I13" s="38"/>
      <c r="J13" s="38"/>
      <c r="K13" s="38"/>
      <c r="L13" s="38"/>
      <c r="M13" s="38"/>
      <c r="N13" s="44"/>
    </row>
    <row r="14" ht="24" customHeight="1" spans="1:14">
      <c r="A14" s="35" t="s">
        <v>219</v>
      </c>
      <c r="B14" s="35"/>
      <c r="C14" s="36" t="s">
        <v>212</v>
      </c>
      <c r="D14" s="37" t="s">
        <v>220</v>
      </c>
      <c r="E14" s="38">
        <v>9</v>
      </c>
      <c r="F14" s="38">
        <v>9</v>
      </c>
      <c r="G14" s="38">
        <v>9</v>
      </c>
      <c r="H14" s="38"/>
      <c r="I14" s="38"/>
      <c r="J14" s="38"/>
      <c r="K14" s="38"/>
      <c r="L14" s="38"/>
      <c r="M14" s="38"/>
      <c r="N14" s="44"/>
    </row>
    <row r="15" ht="24" customHeight="1" spans="1:14">
      <c r="A15" s="35" t="s">
        <v>221</v>
      </c>
      <c r="B15" s="35"/>
      <c r="C15" s="36" t="s">
        <v>222</v>
      </c>
      <c r="D15" s="37">
        <v>6</v>
      </c>
      <c r="E15" s="38">
        <v>1.5</v>
      </c>
      <c r="F15" s="38">
        <v>1.5</v>
      </c>
      <c r="G15" s="38">
        <v>1.5</v>
      </c>
      <c r="H15" s="38"/>
      <c r="I15" s="38"/>
      <c r="J15" s="38"/>
      <c r="K15" s="38"/>
      <c r="L15" s="38"/>
      <c r="M15" s="38"/>
      <c r="N15" s="44"/>
    </row>
    <row r="16" ht="24" customHeight="1" spans="1:14">
      <c r="A16" s="17" t="s">
        <v>174</v>
      </c>
      <c r="B16" s="39"/>
      <c r="C16" s="39"/>
      <c r="D16" s="18"/>
      <c r="E16" s="38">
        <f>SUM(E7:E15)</f>
        <v>22.71</v>
      </c>
      <c r="F16" s="38">
        <f>SUM(F7:F15)</f>
        <v>22.71</v>
      </c>
      <c r="G16" s="38">
        <f>SUM(G7:G15)</f>
        <v>22.71</v>
      </c>
      <c r="H16" s="38"/>
      <c r="I16" s="38"/>
      <c r="J16" s="38"/>
      <c r="K16" s="38"/>
      <c r="L16" s="38"/>
      <c r="M16" s="38"/>
      <c r="N16" s="44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2" sqref="A2:L2"/>
    </sheetView>
  </sheetViews>
  <sheetFormatPr defaultColWidth="9" defaultRowHeight="15.6"/>
  <cols>
    <col min="1" max="1" width="16" customWidth="1"/>
    <col min="2" max="4" width="10.875" customWidth="1"/>
  </cols>
  <sheetData>
    <row r="1" ht="31.5" customHeight="1" spans="1:12">
      <c r="A1" s="1" t="s">
        <v>223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225</v>
      </c>
      <c r="B4" s="7" t="s">
        <v>226</v>
      </c>
      <c r="C4" s="8" t="s">
        <v>193</v>
      </c>
      <c r="D4" s="8"/>
      <c r="E4" s="8"/>
      <c r="F4" s="8"/>
      <c r="G4" s="8"/>
      <c r="H4" s="8"/>
      <c r="I4" s="8"/>
      <c r="J4" s="8"/>
      <c r="K4" s="8"/>
      <c r="L4" s="7" t="s">
        <v>109</v>
      </c>
    </row>
    <row r="5" ht="25.5" customHeight="1" spans="1:12">
      <c r="A5" s="9"/>
      <c r="B5" s="9"/>
      <c r="C5" s="10" t="s">
        <v>195</v>
      </c>
      <c r="D5" s="11" t="s">
        <v>227</v>
      </c>
      <c r="E5" s="12"/>
      <c r="F5" s="12"/>
      <c r="G5" s="12"/>
      <c r="H5" s="12"/>
      <c r="I5" s="22"/>
      <c r="J5" s="23" t="s">
        <v>196</v>
      </c>
      <c r="K5" s="23" t="s">
        <v>197</v>
      </c>
      <c r="L5" s="9"/>
    </row>
    <row r="6" ht="81" customHeight="1" spans="1:12">
      <c r="A6" s="13"/>
      <c r="B6" s="13"/>
      <c r="C6" s="10"/>
      <c r="D6" s="14" t="s">
        <v>198</v>
      </c>
      <c r="E6" s="10" t="s">
        <v>199</v>
      </c>
      <c r="F6" s="10" t="s">
        <v>200</v>
      </c>
      <c r="G6" s="10" t="s">
        <v>201</v>
      </c>
      <c r="H6" s="10" t="s">
        <v>202</v>
      </c>
      <c r="I6" s="24" t="s">
        <v>228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174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showGridLines="0" showZeros="0" workbookViewId="0">
      <selection activeCell="C33" sqref="C33"/>
    </sheetView>
  </sheetViews>
  <sheetFormatPr defaultColWidth="6.875" defaultRowHeight="10.8" outlineLevelCol="6"/>
  <cols>
    <col min="1" max="1" width="20.625" style="61" customWidth="1"/>
    <col min="2" max="2" width="29.5" style="61" customWidth="1"/>
    <col min="3" max="5" width="14.625" style="129" customWidth="1"/>
    <col min="6" max="6" width="12" style="61" customWidth="1"/>
    <col min="7" max="7" width="15.625" style="61" customWidth="1"/>
    <col min="8" max="16384" width="6.875" style="61"/>
  </cols>
  <sheetData>
    <row r="1" ht="16.5" customHeight="1" spans="1:7">
      <c r="A1" s="45" t="s">
        <v>38</v>
      </c>
      <c r="B1" s="46"/>
      <c r="C1" s="130"/>
      <c r="D1" s="131"/>
      <c r="E1" s="131"/>
      <c r="F1" s="71"/>
      <c r="G1" s="71"/>
    </row>
    <row r="2" ht="29.25" customHeight="1" spans="1:7">
      <c r="A2" s="62" t="s">
        <v>39</v>
      </c>
      <c r="B2" s="62"/>
      <c r="C2" s="132"/>
      <c r="D2" s="132"/>
      <c r="E2" s="132"/>
      <c r="F2" s="62"/>
      <c r="G2" s="62"/>
    </row>
    <row r="3" ht="26.25" customHeight="1" spans="1:7">
      <c r="A3" s="63"/>
      <c r="B3" s="63"/>
      <c r="C3" s="123"/>
      <c r="D3" s="123"/>
      <c r="E3" s="123"/>
      <c r="F3" s="63"/>
      <c r="G3" s="123" t="s">
        <v>2</v>
      </c>
    </row>
    <row r="4" ht="26.25" customHeight="1" spans="1:7">
      <c r="A4" s="64" t="s">
        <v>40</v>
      </c>
      <c r="B4" s="64"/>
      <c r="C4" s="133" t="s">
        <v>36</v>
      </c>
      <c r="D4" s="134" t="s">
        <v>41</v>
      </c>
      <c r="E4" s="134" t="s">
        <v>42</v>
      </c>
      <c r="F4" s="135" t="s">
        <v>43</v>
      </c>
      <c r="G4" s="136" t="s">
        <v>44</v>
      </c>
    </row>
    <row r="5" s="60" customFormat="1" ht="47.25" customHeight="1" spans="1:7">
      <c r="A5" s="64" t="s">
        <v>45</v>
      </c>
      <c r="B5" s="64" t="s">
        <v>46</v>
      </c>
      <c r="C5" s="137"/>
      <c r="D5" s="134"/>
      <c r="E5" s="134"/>
      <c r="F5" s="135"/>
      <c r="G5" s="138"/>
    </row>
    <row r="6" s="60" customFormat="1" ht="28" customHeight="1" spans="1:7">
      <c r="A6" s="100" t="s">
        <v>47</v>
      </c>
      <c r="B6" s="101" t="s">
        <v>48</v>
      </c>
      <c r="C6" s="139">
        <v>621.23</v>
      </c>
      <c r="D6" s="139">
        <v>621.23</v>
      </c>
      <c r="E6" s="73"/>
      <c r="F6" s="73"/>
      <c r="G6" s="73"/>
    </row>
    <row r="7" s="60" customFormat="1" ht="28" customHeight="1" spans="1:7">
      <c r="A7" s="100" t="s">
        <v>49</v>
      </c>
      <c r="B7" s="101" t="s">
        <v>50</v>
      </c>
      <c r="C7" s="139">
        <v>621.23</v>
      </c>
      <c r="D7" s="139">
        <v>621.23</v>
      </c>
      <c r="E7" s="73"/>
      <c r="F7" s="73"/>
      <c r="G7" s="73"/>
    </row>
    <row r="8" s="60" customFormat="1" ht="28" customHeight="1" spans="1:7">
      <c r="A8" s="100" t="s">
        <v>51</v>
      </c>
      <c r="B8" s="101" t="s">
        <v>52</v>
      </c>
      <c r="C8" s="139">
        <v>398.21</v>
      </c>
      <c r="D8" s="139">
        <v>398.21</v>
      </c>
      <c r="E8" s="73"/>
      <c r="F8" s="73"/>
      <c r="G8" s="73"/>
    </row>
    <row r="9" s="60" customFormat="1" ht="28" customHeight="1" spans="1:7">
      <c r="A9" s="100" t="s">
        <v>53</v>
      </c>
      <c r="B9" s="101" t="s">
        <v>54</v>
      </c>
      <c r="C9" s="139">
        <v>223.02</v>
      </c>
      <c r="D9" s="139">
        <v>223.02</v>
      </c>
      <c r="E9" s="73"/>
      <c r="F9" s="73"/>
      <c r="G9" s="73"/>
    </row>
    <row r="10" s="60" customFormat="1" ht="28" customHeight="1" spans="1:7">
      <c r="A10" s="100" t="s">
        <v>55</v>
      </c>
      <c r="B10" s="101" t="s">
        <v>56</v>
      </c>
      <c r="C10" s="139">
        <v>71.77</v>
      </c>
      <c r="D10" s="139">
        <v>71.77</v>
      </c>
      <c r="E10" s="73"/>
      <c r="F10" s="73"/>
      <c r="G10" s="73"/>
    </row>
    <row r="11" customFormat="1" ht="28" customHeight="1" spans="1:7">
      <c r="A11" s="100" t="s">
        <v>57</v>
      </c>
      <c r="B11" s="101" t="s">
        <v>58</v>
      </c>
      <c r="C11" s="140">
        <v>53.09</v>
      </c>
      <c r="D11" s="140">
        <v>53.09</v>
      </c>
      <c r="E11" s="74"/>
      <c r="F11" s="74"/>
      <c r="G11" s="74"/>
    </row>
    <row r="12" customFormat="1" ht="28" customHeight="1" spans="1:7">
      <c r="A12" s="100" t="s">
        <v>59</v>
      </c>
      <c r="B12" s="101" t="s">
        <v>60</v>
      </c>
      <c r="C12" s="140">
        <v>3.86</v>
      </c>
      <c r="D12" s="140">
        <v>3.86</v>
      </c>
      <c r="E12" s="74"/>
      <c r="F12" s="74"/>
      <c r="G12" s="74"/>
    </row>
    <row r="13" customFormat="1" ht="28" customHeight="1" spans="1:7">
      <c r="A13" s="100" t="s">
        <v>61</v>
      </c>
      <c r="B13" s="101" t="s">
        <v>62</v>
      </c>
      <c r="C13" s="140">
        <v>2.41</v>
      </c>
      <c r="D13" s="140">
        <v>2.41</v>
      </c>
      <c r="E13" s="74"/>
      <c r="F13" s="74"/>
      <c r="G13" s="74"/>
    </row>
    <row r="14" customFormat="1" ht="28" customHeight="1" spans="1:7">
      <c r="A14" s="100" t="s">
        <v>63</v>
      </c>
      <c r="B14" s="101" t="s">
        <v>64</v>
      </c>
      <c r="C14" s="141">
        <v>46.82</v>
      </c>
      <c r="D14" s="141">
        <v>46.82</v>
      </c>
      <c r="E14" s="73"/>
      <c r="F14" s="68"/>
      <c r="G14" s="68"/>
    </row>
    <row r="15" customFormat="1" ht="28" customHeight="1" spans="1:7">
      <c r="A15" s="100" t="s">
        <v>65</v>
      </c>
      <c r="B15" s="101" t="s">
        <v>66</v>
      </c>
      <c r="C15" s="139">
        <v>18.68</v>
      </c>
      <c r="D15" s="139">
        <v>18.68</v>
      </c>
      <c r="E15" s="73"/>
      <c r="F15" s="68"/>
      <c r="G15" s="68"/>
    </row>
    <row r="16" customFormat="1" ht="28" customHeight="1" spans="1:7">
      <c r="A16" s="100" t="s">
        <v>67</v>
      </c>
      <c r="B16" s="101" t="s">
        <v>68</v>
      </c>
      <c r="C16" s="139">
        <v>18.68</v>
      </c>
      <c r="D16" s="139">
        <v>18.68</v>
      </c>
      <c r="E16" s="73"/>
      <c r="F16" s="68"/>
      <c r="G16" s="68"/>
    </row>
    <row r="17" customFormat="1" ht="28" customHeight="1" spans="1:7">
      <c r="A17" s="100" t="s">
        <v>69</v>
      </c>
      <c r="B17" s="101" t="s">
        <v>70</v>
      </c>
      <c r="C17" s="139">
        <v>39.31</v>
      </c>
      <c r="D17" s="139">
        <v>39.31</v>
      </c>
      <c r="E17" s="73"/>
      <c r="F17" s="68"/>
      <c r="G17" s="68"/>
    </row>
    <row r="18" ht="28" customHeight="1" spans="1:7">
      <c r="A18" s="100" t="s">
        <v>71</v>
      </c>
      <c r="B18" s="101" t="s">
        <v>72</v>
      </c>
      <c r="C18" s="139">
        <v>17.58</v>
      </c>
      <c r="D18" s="139">
        <v>17.58</v>
      </c>
      <c r="E18" s="73"/>
      <c r="F18" s="68"/>
      <c r="G18" s="68"/>
    </row>
    <row r="19" ht="28" customHeight="1" spans="1:7">
      <c r="A19" s="100" t="s">
        <v>73</v>
      </c>
      <c r="B19" s="110" t="s">
        <v>74</v>
      </c>
      <c r="C19" s="139">
        <v>17.58</v>
      </c>
      <c r="D19" s="139">
        <v>17.58</v>
      </c>
      <c r="E19" s="73"/>
      <c r="F19" s="68"/>
      <c r="G19" s="68"/>
    </row>
    <row r="20" ht="28" customHeight="1" spans="1:7">
      <c r="A20" s="100" t="s">
        <v>75</v>
      </c>
      <c r="B20" s="110" t="s">
        <v>76</v>
      </c>
      <c r="C20" s="139">
        <v>21.73</v>
      </c>
      <c r="D20" s="139">
        <v>21.73</v>
      </c>
      <c r="E20" s="73"/>
      <c r="F20" s="68"/>
      <c r="G20" s="68"/>
    </row>
    <row r="21" ht="28" customHeight="1" spans="1:7">
      <c r="A21" s="100" t="s">
        <v>77</v>
      </c>
      <c r="B21" s="110" t="s">
        <v>78</v>
      </c>
      <c r="C21" s="142">
        <v>5.87</v>
      </c>
      <c r="D21" s="142">
        <v>5.87</v>
      </c>
      <c r="E21" s="143"/>
      <c r="F21" s="93"/>
      <c r="G21" s="93"/>
    </row>
    <row r="22" ht="28" customHeight="1" spans="1:7">
      <c r="A22" s="100" t="s">
        <v>79</v>
      </c>
      <c r="B22" s="110" t="s">
        <v>80</v>
      </c>
      <c r="C22" s="142">
        <v>13.15</v>
      </c>
      <c r="D22" s="142">
        <v>13.15</v>
      </c>
      <c r="E22" s="143"/>
      <c r="F22" s="93"/>
      <c r="G22" s="93"/>
    </row>
    <row r="23" ht="28" customHeight="1" spans="1:7">
      <c r="A23" s="100" t="s">
        <v>81</v>
      </c>
      <c r="B23" s="110" t="s">
        <v>82</v>
      </c>
      <c r="C23" s="142">
        <v>2.71</v>
      </c>
      <c r="D23" s="142">
        <v>2.71</v>
      </c>
      <c r="E23" s="143"/>
      <c r="F23" s="93"/>
      <c r="G23" s="93"/>
    </row>
    <row r="24" ht="28" customHeight="1" spans="1:7">
      <c r="A24" s="111">
        <v>212</v>
      </c>
      <c r="B24" s="110" t="s">
        <v>83</v>
      </c>
      <c r="C24" s="142">
        <v>59.93</v>
      </c>
      <c r="D24" s="142">
        <v>59.93</v>
      </c>
      <c r="E24" s="143"/>
      <c r="F24" s="93"/>
      <c r="G24" s="93"/>
    </row>
    <row r="25" ht="28" customHeight="1" spans="1:7">
      <c r="A25" s="111">
        <v>21203</v>
      </c>
      <c r="B25" s="110" t="s">
        <v>84</v>
      </c>
      <c r="C25" s="142">
        <v>59.93</v>
      </c>
      <c r="D25" s="142">
        <v>59.93</v>
      </c>
      <c r="E25" s="143"/>
      <c r="F25" s="93"/>
      <c r="G25" s="93"/>
    </row>
    <row r="26" ht="28" customHeight="1" spans="1:7">
      <c r="A26" s="111">
        <v>2120399</v>
      </c>
      <c r="B26" s="110" t="s">
        <v>85</v>
      </c>
      <c r="C26" s="142">
        <v>59.93</v>
      </c>
      <c r="D26" s="142">
        <v>59.93</v>
      </c>
      <c r="E26" s="143"/>
      <c r="F26" s="93"/>
      <c r="G26" s="93"/>
    </row>
    <row r="27" ht="28" customHeight="1" spans="1:7">
      <c r="A27" s="111">
        <v>213</v>
      </c>
      <c r="B27" s="110" t="s">
        <v>86</v>
      </c>
      <c r="C27" s="142">
        <v>161.67</v>
      </c>
      <c r="D27" s="142">
        <v>161.67</v>
      </c>
      <c r="E27" s="143"/>
      <c r="F27" s="93"/>
      <c r="G27" s="93"/>
    </row>
    <row r="28" ht="28" customHeight="1" spans="1:7">
      <c r="A28" s="111">
        <v>21307</v>
      </c>
      <c r="B28" s="110" t="s">
        <v>87</v>
      </c>
      <c r="C28" s="142">
        <v>161.67</v>
      </c>
      <c r="D28" s="142">
        <v>161.67</v>
      </c>
      <c r="E28" s="143"/>
      <c r="F28" s="93"/>
      <c r="G28" s="93"/>
    </row>
    <row r="29" ht="28" customHeight="1" spans="1:7">
      <c r="A29" s="111">
        <v>2130705</v>
      </c>
      <c r="B29" s="110" t="s">
        <v>88</v>
      </c>
      <c r="C29" s="142">
        <v>161.67</v>
      </c>
      <c r="D29" s="142">
        <v>161.67</v>
      </c>
      <c r="E29" s="143"/>
      <c r="F29" s="93"/>
      <c r="G29" s="93"/>
    </row>
    <row r="30" ht="28" customHeight="1" spans="1:7">
      <c r="A30" s="111">
        <v>221</v>
      </c>
      <c r="B30" s="110" t="s">
        <v>89</v>
      </c>
      <c r="C30" s="142">
        <v>35.11</v>
      </c>
      <c r="D30" s="142">
        <v>35.11</v>
      </c>
      <c r="E30" s="143"/>
      <c r="F30" s="93"/>
      <c r="G30" s="93"/>
    </row>
    <row r="31" ht="28" customHeight="1" spans="1:7">
      <c r="A31" s="111">
        <v>22102</v>
      </c>
      <c r="B31" s="110" t="s">
        <v>90</v>
      </c>
      <c r="C31" s="142">
        <v>35.11</v>
      </c>
      <c r="D31" s="142">
        <v>35.11</v>
      </c>
      <c r="E31" s="143"/>
      <c r="F31" s="93"/>
      <c r="G31" s="93"/>
    </row>
    <row r="32" ht="28" customHeight="1" spans="1:7">
      <c r="A32" s="111">
        <v>2210201</v>
      </c>
      <c r="B32" s="110" t="s">
        <v>91</v>
      </c>
      <c r="C32" s="142">
        <v>35.11</v>
      </c>
      <c r="D32" s="142">
        <v>35.11</v>
      </c>
      <c r="E32" s="143"/>
      <c r="F32" s="93"/>
      <c r="G32" s="93"/>
    </row>
    <row r="33" ht="28" customHeight="1" spans="1:7">
      <c r="A33" s="93" t="s">
        <v>92</v>
      </c>
      <c r="B33" s="93"/>
      <c r="C33" s="143">
        <f>C6+C10+C17++C24+C27+C30</f>
        <v>989.02</v>
      </c>
      <c r="D33" s="143">
        <f>C33</f>
        <v>989.02</v>
      </c>
      <c r="E33" s="143"/>
      <c r="F33" s="93"/>
      <c r="G33" s="93"/>
    </row>
  </sheetData>
  <mergeCells count="7">
    <mergeCell ref="A2:G2"/>
    <mergeCell ref="A4:B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showGridLines="0" showZeros="0" topLeftCell="A19" workbookViewId="0">
      <selection activeCell="D7" sqref="D7:E33"/>
    </sheetView>
  </sheetViews>
  <sheetFormatPr defaultColWidth="6.875" defaultRowHeight="10.8" outlineLevelCol="4"/>
  <cols>
    <col min="1" max="1" width="19.375" style="61" customWidth="1"/>
    <col min="2" max="2" width="31.625" style="61" customWidth="1"/>
    <col min="3" max="5" width="24.125" style="61" customWidth="1"/>
    <col min="6" max="16384" width="6.875" style="61"/>
  </cols>
  <sheetData>
    <row r="1" ht="16.5" customHeight="1" spans="1:5">
      <c r="A1" s="45" t="s">
        <v>93</v>
      </c>
      <c r="B1" s="46"/>
      <c r="C1" s="46"/>
      <c r="D1" s="71"/>
      <c r="E1" s="71"/>
    </row>
    <row r="2" ht="16.5" customHeight="1" spans="1:5">
      <c r="A2" s="46"/>
      <c r="B2" s="46"/>
      <c r="C2" s="46"/>
      <c r="D2" s="71"/>
      <c r="E2" s="71"/>
    </row>
    <row r="3" ht="29.25" customHeight="1" spans="1:5">
      <c r="A3" s="62" t="s">
        <v>94</v>
      </c>
      <c r="B3" s="62"/>
      <c r="C3" s="62"/>
      <c r="D3" s="62"/>
      <c r="E3" s="62"/>
    </row>
    <row r="4" ht="26.25" customHeight="1" spans="1:5">
      <c r="A4" s="63"/>
      <c r="B4" s="63"/>
      <c r="C4" s="63"/>
      <c r="D4" s="63"/>
      <c r="E4" s="123" t="s">
        <v>2</v>
      </c>
    </row>
    <row r="5" ht="26.25" customHeight="1" spans="1:5">
      <c r="A5" s="120" t="s">
        <v>40</v>
      </c>
      <c r="B5" s="124"/>
      <c r="C5" s="106" t="s">
        <v>37</v>
      </c>
      <c r="D5" s="106" t="s">
        <v>95</v>
      </c>
      <c r="E5" s="106" t="s">
        <v>96</v>
      </c>
    </row>
    <row r="6" s="60" customFormat="1" ht="27.75" customHeight="1" spans="1:5">
      <c r="A6" s="64" t="s">
        <v>45</v>
      </c>
      <c r="B6" s="64" t="s">
        <v>46</v>
      </c>
      <c r="C6" s="125"/>
      <c r="D6" s="125"/>
      <c r="E6" s="125"/>
    </row>
    <row r="7" s="60" customFormat="1" ht="28" customHeight="1" spans="1:5">
      <c r="A7" s="100" t="s">
        <v>47</v>
      </c>
      <c r="B7" s="101" t="s">
        <v>48</v>
      </c>
      <c r="C7" s="126">
        <v>621.23</v>
      </c>
      <c r="D7" s="73">
        <v>481.67</v>
      </c>
      <c r="E7" s="73">
        <v>139.56</v>
      </c>
    </row>
    <row r="8" s="60" customFormat="1" ht="28" customHeight="1" spans="1:5">
      <c r="A8" s="100" t="s">
        <v>49</v>
      </c>
      <c r="B8" s="101" t="s">
        <v>50</v>
      </c>
      <c r="C8" s="126">
        <v>621.23</v>
      </c>
      <c r="D8" s="73">
        <v>481.67</v>
      </c>
      <c r="E8" s="73">
        <v>139.56</v>
      </c>
    </row>
    <row r="9" s="60" customFormat="1" ht="28" customHeight="1" spans="1:5">
      <c r="A9" s="100" t="s">
        <v>51</v>
      </c>
      <c r="B9" s="101" t="s">
        <v>52</v>
      </c>
      <c r="C9" s="126">
        <v>398.21</v>
      </c>
      <c r="D9" s="73">
        <v>258.65</v>
      </c>
      <c r="E9" s="73">
        <v>139.56</v>
      </c>
    </row>
    <row r="10" s="60" customFormat="1" ht="28" customHeight="1" spans="1:5">
      <c r="A10" s="100" t="s">
        <v>53</v>
      </c>
      <c r="B10" s="101" t="s">
        <v>54</v>
      </c>
      <c r="C10" s="126">
        <v>223.02</v>
      </c>
      <c r="D10" s="73">
        <v>223.02</v>
      </c>
      <c r="E10" s="73"/>
    </row>
    <row r="11" customFormat="1" ht="28" customHeight="1" spans="1:5">
      <c r="A11" s="100" t="s">
        <v>55</v>
      </c>
      <c r="B11" s="101" t="s">
        <v>56</v>
      </c>
      <c r="C11" s="126">
        <v>71.77</v>
      </c>
      <c r="D11" s="74">
        <v>71.77</v>
      </c>
      <c r="E11" s="74"/>
    </row>
    <row r="12" customFormat="1" ht="28" customHeight="1" spans="1:5">
      <c r="A12" s="100" t="s">
        <v>57</v>
      </c>
      <c r="B12" s="101" t="s">
        <v>58</v>
      </c>
      <c r="C12" s="127">
        <v>53.09</v>
      </c>
      <c r="D12" s="127">
        <v>53.09</v>
      </c>
      <c r="E12" s="68"/>
    </row>
    <row r="13" customFormat="1" ht="28" customHeight="1" spans="1:5">
      <c r="A13" s="100" t="s">
        <v>59</v>
      </c>
      <c r="B13" s="101" t="s">
        <v>60</v>
      </c>
      <c r="C13" s="127">
        <v>3.86</v>
      </c>
      <c r="D13" s="127">
        <v>3.86</v>
      </c>
      <c r="E13" s="68"/>
    </row>
    <row r="14" ht="28" customHeight="1" spans="1:5">
      <c r="A14" s="100" t="s">
        <v>61</v>
      </c>
      <c r="B14" s="101" t="s">
        <v>62</v>
      </c>
      <c r="C14" s="127">
        <v>2.41</v>
      </c>
      <c r="D14" s="127">
        <v>2.41</v>
      </c>
      <c r="E14" s="68"/>
    </row>
    <row r="15" ht="28" customHeight="1" spans="1:5">
      <c r="A15" s="100" t="s">
        <v>63</v>
      </c>
      <c r="B15" s="101" t="s">
        <v>64</v>
      </c>
      <c r="C15" s="128">
        <v>46.82</v>
      </c>
      <c r="D15" s="128">
        <v>46.82</v>
      </c>
      <c r="E15" s="68"/>
    </row>
    <row r="16" ht="28" customHeight="1" spans="1:5">
      <c r="A16" s="100" t="s">
        <v>65</v>
      </c>
      <c r="B16" s="101" t="s">
        <v>66</v>
      </c>
      <c r="C16" s="126">
        <v>18.68</v>
      </c>
      <c r="D16" s="126">
        <v>18.68</v>
      </c>
      <c r="E16" s="68"/>
    </row>
    <row r="17" ht="28" customHeight="1" spans="1:5">
      <c r="A17" s="100" t="s">
        <v>67</v>
      </c>
      <c r="B17" s="101" t="s">
        <v>68</v>
      </c>
      <c r="C17" s="126">
        <v>18.68</v>
      </c>
      <c r="D17" s="126">
        <v>18.68</v>
      </c>
      <c r="E17" s="68"/>
    </row>
    <row r="18" ht="28" customHeight="1" spans="1:5">
      <c r="A18" s="100" t="s">
        <v>69</v>
      </c>
      <c r="B18" s="101" t="s">
        <v>70</v>
      </c>
      <c r="C18" s="126">
        <v>39.31</v>
      </c>
      <c r="D18" s="94">
        <v>36.41</v>
      </c>
      <c r="E18" s="93">
        <v>2.9</v>
      </c>
    </row>
    <row r="19" ht="28" customHeight="1" spans="1:5">
      <c r="A19" s="100" t="s">
        <v>71</v>
      </c>
      <c r="B19" s="101" t="s">
        <v>72</v>
      </c>
      <c r="C19" s="126">
        <v>17.58</v>
      </c>
      <c r="D19" s="93">
        <v>14.68</v>
      </c>
      <c r="E19" s="93">
        <v>2.9</v>
      </c>
    </row>
    <row r="20" ht="28" customHeight="1" spans="1:5">
      <c r="A20" s="100" t="s">
        <v>73</v>
      </c>
      <c r="B20" s="110" t="s">
        <v>74</v>
      </c>
      <c r="C20" s="126">
        <v>17.58</v>
      </c>
      <c r="D20" s="93">
        <v>14.68</v>
      </c>
      <c r="E20" s="93">
        <v>2.9</v>
      </c>
    </row>
    <row r="21" ht="28" customHeight="1" spans="1:5">
      <c r="A21" s="100" t="s">
        <v>75</v>
      </c>
      <c r="B21" s="110" t="s">
        <v>76</v>
      </c>
      <c r="C21" s="126">
        <v>21.73</v>
      </c>
      <c r="D21" s="93">
        <v>21.73</v>
      </c>
      <c r="E21" s="93"/>
    </row>
    <row r="22" ht="28" customHeight="1" spans="1:5">
      <c r="A22" s="100" t="s">
        <v>77</v>
      </c>
      <c r="B22" s="110" t="s">
        <v>78</v>
      </c>
      <c r="C22" s="94">
        <v>5.87</v>
      </c>
      <c r="D22" s="94">
        <v>5.87</v>
      </c>
      <c r="E22" s="93"/>
    </row>
    <row r="23" ht="28" customHeight="1" spans="1:5">
      <c r="A23" s="100" t="s">
        <v>79</v>
      </c>
      <c r="B23" s="110" t="s">
        <v>80</v>
      </c>
      <c r="C23" s="94">
        <v>13.15</v>
      </c>
      <c r="D23" s="94">
        <v>13.15</v>
      </c>
      <c r="E23" s="93"/>
    </row>
    <row r="24" ht="28" customHeight="1" spans="1:5">
      <c r="A24" s="100" t="s">
        <v>81</v>
      </c>
      <c r="B24" s="110" t="s">
        <v>82</v>
      </c>
      <c r="C24" s="94">
        <v>2.71</v>
      </c>
      <c r="D24" s="94">
        <v>2.71</v>
      </c>
      <c r="E24" s="93"/>
    </row>
    <row r="25" ht="28" customHeight="1" spans="1:5">
      <c r="A25" s="111">
        <v>212</v>
      </c>
      <c r="B25" s="110" t="s">
        <v>83</v>
      </c>
      <c r="C25" s="94">
        <v>59.93</v>
      </c>
      <c r="D25" s="93">
        <v>3.24</v>
      </c>
      <c r="E25" s="93">
        <v>56.69</v>
      </c>
    </row>
    <row r="26" ht="28" customHeight="1" spans="1:5">
      <c r="A26" s="111">
        <v>21203</v>
      </c>
      <c r="B26" s="110" t="s">
        <v>84</v>
      </c>
      <c r="C26" s="94">
        <v>59.93</v>
      </c>
      <c r="D26" s="93">
        <v>3.24</v>
      </c>
      <c r="E26" s="93">
        <v>56.69</v>
      </c>
    </row>
    <row r="27" ht="28" customHeight="1" spans="1:5">
      <c r="A27" s="111">
        <v>2120399</v>
      </c>
      <c r="B27" s="110" t="s">
        <v>85</v>
      </c>
      <c r="C27" s="94">
        <v>59.93</v>
      </c>
      <c r="D27" s="93">
        <v>3.24</v>
      </c>
      <c r="E27" s="93">
        <v>56.69</v>
      </c>
    </row>
    <row r="28" ht="28" customHeight="1" spans="1:5">
      <c r="A28" s="111">
        <v>213</v>
      </c>
      <c r="B28" s="110" t="s">
        <v>86</v>
      </c>
      <c r="C28" s="94">
        <v>161.67</v>
      </c>
      <c r="D28" s="93">
        <v>66.51</v>
      </c>
      <c r="E28" s="93">
        <v>95.16</v>
      </c>
    </row>
    <row r="29" ht="28" customHeight="1" spans="1:5">
      <c r="A29" s="111">
        <v>21307</v>
      </c>
      <c r="B29" s="110" t="s">
        <v>87</v>
      </c>
      <c r="C29" s="94">
        <v>161.67</v>
      </c>
      <c r="D29" s="93">
        <v>66.51</v>
      </c>
      <c r="E29" s="93">
        <v>95.16</v>
      </c>
    </row>
    <row r="30" ht="28" customHeight="1" spans="1:5">
      <c r="A30" s="111">
        <v>2130705</v>
      </c>
      <c r="B30" s="110" t="s">
        <v>88</v>
      </c>
      <c r="C30" s="94">
        <v>161.67</v>
      </c>
      <c r="D30" s="93">
        <v>66.51</v>
      </c>
      <c r="E30" s="93">
        <v>95.16</v>
      </c>
    </row>
    <row r="31" ht="28" customHeight="1" spans="1:5">
      <c r="A31" s="111">
        <v>221</v>
      </c>
      <c r="B31" s="110" t="s">
        <v>89</v>
      </c>
      <c r="C31" s="94">
        <v>35.11</v>
      </c>
      <c r="D31" s="94">
        <v>35.11</v>
      </c>
      <c r="E31" s="93"/>
    </row>
    <row r="32" ht="28" customHeight="1" spans="1:5">
      <c r="A32" s="111">
        <v>22102</v>
      </c>
      <c r="B32" s="110" t="s">
        <v>90</v>
      </c>
      <c r="C32" s="94">
        <v>35.11</v>
      </c>
      <c r="D32" s="94">
        <v>35.11</v>
      </c>
      <c r="E32" s="93"/>
    </row>
    <row r="33" ht="28" customHeight="1" spans="1:5">
      <c r="A33" s="111">
        <v>2210201</v>
      </c>
      <c r="B33" s="110" t="s">
        <v>91</v>
      </c>
      <c r="C33" s="93">
        <v>35.11</v>
      </c>
      <c r="D33" s="93">
        <v>35.11</v>
      </c>
      <c r="E33" s="93"/>
    </row>
    <row r="34" ht="28" customHeight="1" spans="1:5">
      <c r="A34" s="93" t="s">
        <v>92</v>
      </c>
      <c r="B34" s="93"/>
      <c r="C34" s="93">
        <f>C7+C11+C18+C25+C28+C31</f>
        <v>989.02</v>
      </c>
      <c r="D34" s="93">
        <f>D7+D11+D18+D25+D28+D31</f>
        <v>694.71</v>
      </c>
      <c r="E34" s="93">
        <f>E7+E11+E18+E25+E28+E31</f>
        <v>294.31</v>
      </c>
    </row>
  </sheetData>
  <mergeCells count="5">
    <mergeCell ref="A3:E3"/>
    <mergeCell ref="A5:B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E8" sqref="E8:E28"/>
    </sheetView>
  </sheetViews>
  <sheetFormatPr defaultColWidth="6.875" defaultRowHeight="10.8" outlineLevelCol="5"/>
  <cols>
    <col min="1" max="1" width="28.125" style="61" customWidth="1"/>
    <col min="2" max="2" width="14.875" style="96" customWidth="1"/>
    <col min="3" max="3" width="30.375" style="61" customWidth="1"/>
    <col min="4" max="4" width="15.375" style="96" customWidth="1"/>
    <col min="5" max="6" width="17.125" style="96" customWidth="1"/>
    <col min="7" max="16384" width="6.875" style="61"/>
  </cols>
  <sheetData>
    <row r="1" ht="16.5" customHeight="1" spans="1:6">
      <c r="A1" s="63" t="s">
        <v>97</v>
      </c>
      <c r="B1" s="113"/>
      <c r="C1" s="114"/>
      <c r="D1" s="113"/>
      <c r="E1" s="113"/>
      <c r="F1" s="113"/>
    </row>
    <row r="2" ht="18.75" customHeight="1" spans="1:6">
      <c r="A2" s="115"/>
      <c r="B2" s="113"/>
      <c r="C2" s="114"/>
      <c r="D2" s="113"/>
      <c r="E2" s="113"/>
      <c r="F2" s="113"/>
    </row>
    <row r="3" ht="21" customHeight="1" spans="1:6">
      <c r="A3" s="77" t="s">
        <v>98</v>
      </c>
      <c r="B3" s="77"/>
      <c r="C3" s="77"/>
      <c r="D3" s="77"/>
      <c r="E3" s="77"/>
      <c r="F3" s="77"/>
    </row>
    <row r="4" ht="14.25" customHeight="1" spans="1:6">
      <c r="A4" s="116"/>
      <c r="B4" s="117"/>
      <c r="C4" s="116"/>
      <c r="D4" s="117"/>
      <c r="E4" s="117"/>
      <c r="F4" s="118" t="s">
        <v>2</v>
      </c>
    </row>
    <row r="5" ht="24" customHeight="1" spans="1:6">
      <c r="A5" s="156" t="s">
        <v>3</v>
      </c>
      <c r="B5" s="64"/>
      <c r="C5" s="156" t="s">
        <v>4</v>
      </c>
      <c r="D5" s="64"/>
      <c r="E5" s="64"/>
      <c r="F5" s="64"/>
    </row>
    <row r="6" ht="24" customHeight="1" spans="1:6">
      <c r="A6" s="156" t="s">
        <v>5</v>
      </c>
      <c r="B6" s="156" t="s">
        <v>6</v>
      </c>
      <c r="C6" s="64" t="s">
        <v>40</v>
      </c>
      <c r="D6" s="64" t="s">
        <v>6</v>
      </c>
      <c r="E6" s="64"/>
      <c r="F6" s="64"/>
    </row>
    <row r="7" ht="24" customHeight="1" spans="1:6">
      <c r="A7" s="64"/>
      <c r="B7" s="64"/>
      <c r="C7" s="64"/>
      <c r="D7" s="64" t="s">
        <v>99</v>
      </c>
      <c r="E7" s="64" t="s">
        <v>41</v>
      </c>
      <c r="F7" s="64" t="s">
        <v>100</v>
      </c>
    </row>
    <row r="8" ht="28.5" customHeight="1" spans="1:6">
      <c r="A8" s="68" t="s">
        <v>11</v>
      </c>
      <c r="B8" s="64">
        <v>989.02</v>
      </c>
      <c r="C8" s="66" t="s">
        <v>12</v>
      </c>
      <c r="D8" s="104">
        <v>621.23</v>
      </c>
      <c r="E8" s="104">
        <v>621.23</v>
      </c>
      <c r="F8" s="64"/>
    </row>
    <row r="9" ht="28.5" customHeight="1" spans="1:6">
      <c r="A9" s="68" t="s">
        <v>13</v>
      </c>
      <c r="B9" s="64"/>
      <c r="C9" s="66" t="s">
        <v>14</v>
      </c>
      <c r="D9" s="119"/>
      <c r="E9" s="119"/>
      <c r="F9" s="64"/>
    </row>
    <row r="10" ht="28.5" customHeight="1" spans="1:6">
      <c r="A10" s="68"/>
      <c r="B10" s="64"/>
      <c r="C10" s="66" t="s">
        <v>16</v>
      </c>
      <c r="D10" s="119"/>
      <c r="E10" s="119"/>
      <c r="F10" s="64"/>
    </row>
    <row r="11" ht="28.5" customHeight="1" spans="1:6">
      <c r="A11" s="68"/>
      <c r="B11" s="64"/>
      <c r="C11" s="68" t="s">
        <v>18</v>
      </c>
      <c r="D11" s="64"/>
      <c r="E11" s="64"/>
      <c r="F11" s="64"/>
    </row>
    <row r="12" ht="28.5" customHeight="1" spans="1:6">
      <c r="A12" s="68"/>
      <c r="B12" s="64"/>
      <c r="C12" s="66" t="s">
        <v>19</v>
      </c>
      <c r="D12" s="119"/>
      <c r="E12" s="119"/>
      <c r="F12" s="64"/>
    </row>
    <row r="13" ht="28.5" customHeight="1" spans="1:6">
      <c r="A13" s="68"/>
      <c r="B13" s="64"/>
      <c r="C13" s="66" t="s">
        <v>20</v>
      </c>
      <c r="D13" s="119"/>
      <c r="E13" s="119"/>
      <c r="F13" s="64"/>
    </row>
    <row r="14" ht="28.5" customHeight="1" spans="1:6">
      <c r="A14" s="68"/>
      <c r="B14" s="64"/>
      <c r="C14" s="68" t="s">
        <v>21</v>
      </c>
      <c r="D14" s="64"/>
      <c r="E14" s="64"/>
      <c r="F14" s="64"/>
    </row>
    <row r="15" ht="28.5" customHeight="1" spans="1:6">
      <c r="A15" s="68"/>
      <c r="B15" s="64"/>
      <c r="C15" s="68" t="s">
        <v>22</v>
      </c>
      <c r="D15" s="120">
        <v>71.77</v>
      </c>
      <c r="E15" s="120">
        <v>71.77</v>
      </c>
      <c r="F15" s="64"/>
    </row>
    <row r="16" ht="28.5" customHeight="1" spans="1:6">
      <c r="A16" s="68"/>
      <c r="B16" s="64"/>
      <c r="C16" s="66" t="s">
        <v>23</v>
      </c>
      <c r="D16" s="121">
        <v>39.31</v>
      </c>
      <c r="E16" s="121">
        <v>39.31</v>
      </c>
      <c r="F16" s="64"/>
    </row>
    <row r="17" ht="28.5" customHeight="1" spans="1:6">
      <c r="A17" s="68"/>
      <c r="B17" s="64"/>
      <c r="C17" s="66" t="s">
        <v>24</v>
      </c>
      <c r="D17" s="122"/>
      <c r="E17" s="122"/>
      <c r="F17" s="64"/>
    </row>
    <row r="18" ht="28.5" customHeight="1" spans="1:6">
      <c r="A18" s="68"/>
      <c r="B18" s="64"/>
      <c r="C18" s="68" t="s">
        <v>25</v>
      </c>
      <c r="D18" s="120">
        <v>59.93</v>
      </c>
      <c r="E18" s="120">
        <v>59.93</v>
      </c>
      <c r="F18" s="64"/>
    </row>
    <row r="19" ht="28.5" customHeight="1" spans="1:6">
      <c r="A19" s="68"/>
      <c r="B19" s="64"/>
      <c r="C19" s="68" t="s">
        <v>26</v>
      </c>
      <c r="D19" s="64">
        <v>161.67</v>
      </c>
      <c r="E19" s="64">
        <v>161.67</v>
      </c>
      <c r="F19" s="64"/>
    </row>
    <row r="20" ht="28.5" customHeight="1" spans="1:6">
      <c r="A20" s="68"/>
      <c r="B20" s="64"/>
      <c r="C20" s="68" t="s">
        <v>27</v>
      </c>
      <c r="D20" s="64"/>
      <c r="E20" s="64"/>
      <c r="F20" s="64"/>
    </row>
    <row r="21" ht="28.5" customHeight="1" spans="1:6">
      <c r="A21" s="68"/>
      <c r="B21" s="64"/>
      <c r="C21" s="68" t="s">
        <v>28</v>
      </c>
      <c r="D21" s="64"/>
      <c r="E21" s="64"/>
      <c r="F21" s="64"/>
    </row>
    <row r="22" ht="28.5" customHeight="1" spans="1:6">
      <c r="A22" s="68"/>
      <c r="B22" s="64"/>
      <c r="C22" s="68" t="s">
        <v>29</v>
      </c>
      <c r="D22" s="64"/>
      <c r="E22" s="64"/>
      <c r="F22" s="64"/>
    </row>
    <row r="23" ht="28.5" customHeight="1" spans="1:6">
      <c r="A23" s="68"/>
      <c r="B23" s="64"/>
      <c r="C23" s="68" t="s">
        <v>30</v>
      </c>
      <c r="D23" s="64"/>
      <c r="E23" s="64"/>
      <c r="F23" s="64"/>
    </row>
    <row r="24" ht="28.5" customHeight="1" spans="1:6">
      <c r="A24" s="68"/>
      <c r="B24" s="64"/>
      <c r="C24" s="68" t="s">
        <v>31</v>
      </c>
      <c r="D24" s="64"/>
      <c r="E24" s="64"/>
      <c r="F24" s="64"/>
    </row>
    <row r="25" ht="28.5" customHeight="1" spans="1:6">
      <c r="A25" s="68"/>
      <c r="B25" s="64"/>
      <c r="C25" s="68" t="s">
        <v>32</v>
      </c>
      <c r="D25" s="64">
        <v>35.11</v>
      </c>
      <c r="E25" s="64">
        <v>35.11</v>
      </c>
      <c r="F25" s="64"/>
    </row>
    <row r="26" ht="28.5" customHeight="1" spans="1:6">
      <c r="A26" s="68"/>
      <c r="B26" s="64"/>
      <c r="C26" s="68" t="s">
        <v>33</v>
      </c>
      <c r="D26" s="64"/>
      <c r="E26" s="64"/>
      <c r="F26" s="64"/>
    </row>
    <row r="27" ht="28.5" customHeight="1" spans="1:6">
      <c r="A27" s="68"/>
      <c r="B27" s="64"/>
      <c r="C27" s="68" t="s">
        <v>34</v>
      </c>
      <c r="D27" s="64"/>
      <c r="E27" s="64"/>
      <c r="F27" s="64"/>
    </row>
    <row r="28" ht="28.5" customHeight="1" spans="1:6">
      <c r="A28" s="68"/>
      <c r="B28" s="64"/>
      <c r="C28" s="68" t="s">
        <v>35</v>
      </c>
      <c r="D28" s="92"/>
      <c r="E28" s="92"/>
      <c r="F28" s="64"/>
    </row>
    <row r="29" ht="28.5" customHeight="1" spans="1:6">
      <c r="A29" s="64" t="s">
        <v>36</v>
      </c>
      <c r="B29" s="64">
        <f>B8</f>
        <v>989.02</v>
      </c>
      <c r="C29" s="64" t="s">
        <v>37</v>
      </c>
      <c r="D29" s="64">
        <f>SUM(D8:D28)</f>
        <v>989.02</v>
      </c>
      <c r="E29" s="64">
        <f>SUM(E8:E28)</f>
        <v>989.02</v>
      </c>
      <c r="F29" s="64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"/>
  <sheetViews>
    <sheetView showGridLines="0" showZeros="0" topLeftCell="A16" workbookViewId="0">
      <selection activeCell="K31" sqref="K31:K33"/>
    </sheetView>
  </sheetViews>
  <sheetFormatPr defaultColWidth="6.875" defaultRowHeight="10.8"/>
  <cols>
    <col min="1" max="1" width="18.125" style="61" customWidth="1"/>
    <col min="2" max="2" width="21.4" style="61" customWidth="1"/>
    <col min="3" max="8" width="10" style="96" customWidth="1"/>
    <col min="9" max="11" width="10.875" style="96" customWidth="1"/>
    <col min="12" max="16384" width="6.875" style="61"/>
  </cols>
  <sheetData>
    <row r="1" ht="16.5" customHeight="1" spans="1:11">
      <c r="A1" s="45" t="s">
        <v>101</v>
      </c>
      <c r="B1" s="46"/>
      <c r="C1" s="97"/>
      <c r="D1" s="97"/>
      <c r="E1" s="97"/>
      <c r="F1" s="97"/>
      <c r="G1" s="97"/>
      <c r="H1" s="97"/>
      <c r="I1" s="71"/>
      <c r="J1" s="71"/>
      <c r="K1" s="71"/>
    </row>
    <row r="2" ht="16.5" customHeight="1" spans="1:11">
      <c r="A2" s="46"/>
      <c r="B2" s="46"/>
      <c r="C2" s="97"/>
      <c r="D2" s="97"/>
      <c r="E2" s="97"/>
      <c r="F2" s="97"/>
      <c r="G2" s="97"/>
      <c r="H2" s="97"/>
      <c r="I2" s="71"/>
      <c r="J2" s="71"/>
      <c r="K2" s="71"/>
    </row>
    <row r="3" ht="29.25" customHeight="1" spans="1:11">
      <c r="A3" s="62" t="s">
        <v>102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ht="26.25" customHeight="1" spans="1:11">
      <c r="A4" s="98"/>
      <c r="B4" s="98"/>
      <c r="C4" s="99"/>
      <c r="D4" s="99"/>
      <c r="E4" s="99"/>
      <c r="F4" s="99"/>
      <c r="G4" s="99"/>
      <c r="H4" s="99"/>
      <c r="I4" s="99"/>
      <c r="J4" s="99" t="s">
        <v>2</v>
      </c>
      <c r="K4" s="99"/>
    </row>
    <row r="5" ht="24" customHeight="1" spans="1:11">
      <c r="A5" s="64" t="s">
        <v>40</v>
      </c>
      <c r="B5" s="64"/>
      <c r="C5" s="64" t="s">
        <v>103</v>
      </c>
      <c r="D5" s="64"/>
      <c r="E5" s="64"/>
      <c r="F5" s="64" t="s">
        <v>104</v>
      </c>
      <c r="G5" s="64"/>
      <c r="H5" s="64"/>
      <c r="I5" s="64" t="s">
        <v>105</v>
      </c>
      <c r="J5" s="64"/>
      <c r="K5" s="64"/>
    </row>
    <row r="6" s="60" customFormat="1" ht="24" customHeight="1" spans="1:11">
      <c r="A6" s="64" t="s">
        <v>45</v>
      </c>
      <c r="B6" s="64" t="s">
        <v>46</v>
      </c>
      <c r="C6" s="64" t="s">
        <v>92</v>
      </c>
      <c r="D6" s="64" t="s">
        <v>95</v>
      </c>
      <c r="E6" s="64" t="s">
        <v>96</v>
      </c>
      <c r="F6" s="64" t="s">
        <v>92</v>
      </c>
      <c r="G6" s="64" t="s">
        <v>95</v>
      </c>
      <c r="H6" s="64" t="s">
        <v>96</v>
      </c>
      <c r="I6" s="64" t="s">
        <v>92</v>
      </c>
      <c r="J6" s="64" t="s">
        <v>95</v>
      </c>
      <c r="K6" s="64" t="s">
        <v>96</v>
      </c>
    </row>
    <row r="7" s="60" customFormat="1" ht="24" customHeight="1" spans="1:11">
      <c r="A7" s="100" t="s">
        <v>47</v>
      </c>
      <c r="B7" s="101" t="s">
        <v>48</v>
      </c>
      <c r="C7" s="102">
        <f>C8</f>
        <v>744.59</v>
      </c>
      <c r="D7" s="103">
        <v>643.35</v>
      </c>
      <c r="E7" s="103">
        <v>101.24</v>
      </c>
      <c r="F7" s="104">
        <v>621.23</v>
      </c>
      <c r="G7" s="64">
        <v>481.67</v>
      </c>
      <c r="H7" s="64">
        <v>139.56</v>
      </c>
      <c r="I7" s="108">
        <f>(F7-C7)/C7*100</f>
        <v>-16.5675069501336</v>
      </c>
      <c r="J7" s="108">
        <f>(G7-D7)/D7*100</f>
        <v>-25.1309551566022</v>
      </c>
      <c r="K7" s="108">
        <f>(H7-E7)/E7*100</f>
        <v>37.8506519162386</v>
      </c>
    </row>
    <row r="8" s="60" customFormat="1" ht="24" customHeight="1" spans="1:11">
      <c r="A8" s="100" t="s">
        <v>49</v>
      </c>
      <c r="B8" s="101" t="s">
        <v>50</v>
      </c>
      <c r="C8" s="102">
        <f>C9+C10</f>
        <v>744.59</v>
      </c>
      <c r="D8" s="103">
        <v>643.35</v>
      </c>
      <c r="E8" s="103">
        <v>101.24</v>
      </c>
      <c r="F8" s="104">
        <v>621.23</v>
      </c>
      <c r="G8" s="64">
        <v>481.67</v>
      </c>
      <c r="H8" s="64">
        <v>139.56</v>
      </c>
      <c r="I8" s="108">
        <f t="shared" ref="I8:I34" si="0">(F8-C8)/C8*100</f>
        <v>-16.5675069501336</v>
      </c>
      <c r="J8" s="108">
        <f t="shared" ref="J8:J34" si="1">(G8-D8)/D8*100</f>
        <v>-25.1309551566022</v>
      </c>
      <c r="K8" s="108">
        <f>(H8-E8)/E8*100</f>
        <v>37.8506519162386</v>
      </c>
    </row>
    <row r="9" s="60" customFormat="1" ht="24" customHeight="1" spans="1:11">
      <c r="A9" s="100" t="s">
        <v>51</v>
      </c>
      <c r="B9" s="101" t="s">
        <v>52</v>
      </c>
      <c r="C9" s="102">
        <v>507.31</v>
      </c>
      <c r="D9" s="103">
        <v>406.07</v>
      </c>
      <c r="E9" s="103">
        <v>101.24</v>
      </c>
      <c r="F9" s="104">
        <v>398.21</v>
      </c>
      <c r="G9" s="64">
        <v>258.65</v>
      </c>
      <c r="H9" s="64">
        <v>139.56</v>
      </c>
      <c r="I9" s="108">
        <f t="shared" si="0"/>
        <v>-21.5055882990676</v>
      </c>
      <c r="J9" s="108">
        <f t="shared" si="1"/>
        <v>-36.3040855024996</v>
      </c>
      <c r="K9" s="108">
        <f>(H9-E9)/E9*100</f>
        <v>37.8506519162386</v>
      </c>
    </row>
    <row r="10" s="60" customFormat="1" ht="27" customHeight="1" spans="1:11">
      <c r="A10" s="100" t="s">
        <v>53</v>
      </c>
      <c r="B10" s="101" t="s">
        <v>54</v>
      </c>
      <c r="C10" s="102">
        <v>237.28</v>
      </c>
      <c r="D10" s="103">
        <v>237.28</v>
      </c>
      <c r="E10" s="103"/>
      <c r="F10" s="104">
        <v>223.02</v>
      </c>
      <c r="G10" s="64">
        <v>223.02</v>
      </c>
      <c r="H10" s="64"/>
      <c r="I10" s="108">
        <f t="shared" si="0"/>
        <v>-6.00977747808496</v>
      </c>
      <c r="J10" s="108">
        <f t="shared" si="1"/>
        <v>-6.00977747808496</v>
      </c>
      <c r="K10" s="108"/>
    </row>
    <row r="11" s="60" customFormat="1" ht="24" customHeight="1" spans="1:11">
      <c r="A11" s="100" t="s">
        <v>55</v>
      </c>
      <c r="B11" s="101" t="s">
        <v>56</v>
      </c>
      <c r="C11" s="102">
        <v>72.01</v>
      </c>
      <c r="D11" s="105">
        <v>72.01</v>
      </c>
      <c r="E11" s="105"/>
      <c r="F11" s="104">
        <v>71.77</v>
      </c>
      <c r="G11" s="106">
        <v>71.77</v>
      </c>
      <c r="H11" s="106"/>
      <c r="I11" s="108">
        <f t="shared" si="0"/>
        <v>-0.333287043466198</v>
      </c>
      <c r="J11" s="108">
        <f t="shared" si="1"/>
        <v>-0.333287043466198</v>
      </c>
      <c r="K11" s="108"/>
    </row>
    <row r="12" customFormat="1" ht="31" customHeight="1" spans="1:11">
      <c r="A12" s="100" t="s">
        <v>57</v>
      </c>
      <c r="B12" s="101" t="s">
        <v>58</v>
      </c>
      <c r="C12" s="105">
        <v>54.22</v>
      </c>
      <c r="D12" s="105">
        <v>54.22</v>
      </c>
      <c r="E12" s="103"/>
      <c r="F12" s="107">
        <v>53.09</v>
      </c>
      <c r="G12" s="107">
        <v>53.09</v>
      </c>
      <c r="H12" s="64"/>
      <c r="I12" s="108">
        <f t="shared" si="0"/>
        <v>-2.08410180745112</v>
      </c>
      <c r="J12" s="108">
        <f t="shared" si="1"/>
        <v>-2.08410180745112</v>
      </c>
      <c r="K12" s="108"/>
    </row>
    <row r="13" ht="24" customHeight="1" spans="1:11">
      <c r="A13" s="100" t="s">
        <v>59</v>
      </c>
      <c r="B13" s="101" t="s">
        <v>60</v>
      </c>
      <c r="C13" s="105">
        <v>0</v>
      </c>
      <c r="D13" s="103">
        <v>0</v>
      </c>
      <c r="E13" s="103"/>
      <c r="F13" s="107">
        <v>3.86</v>
      </c>
      <c r="G13" s="107">
        <v>3.86</v>
      </c>
      <c r="H13" s="64"/>
      <c r="I13" s="108"/>
      <c r="J13" s="108"/>
      <c r="K13" s="108"/>
    </row>
    <row r="14" ht="24" customHeight="1" spans="1:11">
      <c r="A14" s="100" t="s">
        <v>61</v>
      </c>
      <c r="B14" s="101" t="s">
        <v>62</v>
      </c>
      <c r="C14" s="103"/>
      <c r="D14" s="103"/>
      <c r="E14" s="103"/>
      <c r="F14" s="107">
        <v>2.41</v>
      </c>
      <c r="G14" s="107">
        <v>2.41</v>
      </c>
      <c r="H14" s="64"/>
      <c r="I14" s="108"/>
      <c r="J14" s="108"/>
      <c r="K14" s="108"/>
    </row>
    <row r="15" ht="24" customHeight="1" spans="1:11">
      <c r="A15" s="100" t="s">
        <v>63</v>
      </c>
      <c r="B15" s="101" t="s">
        <v>64</v>
      </c>
      <c r="C15" s="105">
        <v>54.22</v>
      </c>
      <c r="D15" s="103">
        <v>54.22</v>
      </c>
      <c r="E15" s="103"/>
      <c r="F15" s="108">
        <v>46.82</v>
      </c>
      <c r="G15" s="108">
        <v>46.82</v>
      </c>
      <c r="H15" s="64"/>
      <c r="I15" s="108">
        <f t="shared" si="0"/>
        <v>-13.6481003319808</v>
      </c>
      <c r="J15" s="108">
        <f t="shared" si="1"/>
        <v>-13.6481003319808</v>
      </c>
      <c r="K15" s="108"/>
    </row>
    <row r="16" ht="24" customHeight="1" spans="1:11">
      <c r="A16" s="100" t="s">
        <v>65</v>
      </c>
      <c r="B16" s="101" t="s">
        <v>66</v>
      </c>
      <c r="C16" s="102">
        <f>C17</f>
        <v>17.79</v>
      </c>
      <c r="D16" s="103">
        <v>17.79</v>
      </c>
      <c r="E16" s="103"/>
      <c r="F16" s="104">
        <v>18.68</v>
      </c>
      <c r="G16" s="104">
        <v>18.68</v>
      </c>
      <c r="H16" s="64"/>
      <c r="I16" s="108">
        <f t="shared" si="0"/>
        <v>5.00281056773469</v>
      </c>
      <c r="J16" s="108">
        <f t="shared" si="1"/>
        <v>5.00281056773469</v>
      </c>
      <c r="K16" s="108"/>
    </row>
    <row r="17" ht="24" customHeight="1" spans="1:11">
      <c r="A17" s="100" t="s">
        <v>67</v>
      </c>
      <c r="B17" s="101" t="s">
        <v>68</v>
      </c>
      <c r="C17" s="102">
        <v>17.79</v>
      </c>
      <c r="D17" s="103">
        <v>17.79</v>
      </c>
      <c r="E17" s="103"/>
      <c r="F17" s="104">
        <v>18.68</v>
      </c>
      <c r="G17" s="104">
        <v>18.68</v>
      </c>
      <c r="H17" s="64"/>
      <c r="I17" s="108">
        <f t="shared" si="0"/>
        <v>5.00281056773469</v>
      </c>
      <c r="J17" s="108">
        <f t="shared" si="1"/>
        <v>5.00281056773469</v>
      </c>
      <c r="K17" s="108"/>
    </row>
    <row r="18" ht="24" customHeight="1" spans="1:11">
      <c r="A18" s="100" t="s">
        <v>69</v>
      </c>
      <c r="B18" s="101" t="s">
        <v>70</v>
      </c>
      <c r="C18" s="102">
        <f>C19+C21</f>
        <v>37.55</v>
      </c>
      <c r="D18" s="103">
        <v>34.65</v>
      </c>
      <c r="E18" s="103">
        <v>2.9</v>
      </c>
      <c r="F18" s="104">
        <v>39.31</v>
      </c>
      <c r="G18" s="109">
        <v>36.41</v>
      </c>
      <c r="H18" s="92">
        <v>2.9</v>
      </c>
      <c r="I18" s="108">
        <f t="shared" si="0"/>
        <v>4.68708388814915</v>
      </c>
      <c r="J18" s="108">
        <f t="shared" si="1"/>
        <v>5.07936507936507</v>
      </c>
      <c r="K18" s="108"/>
    </row>
    <row r="19" ht="24" customHeight="1" spans="1:11">
      <c r="A19" s="100" t="s">
        <v>71</v>
      </c>
      <c r="B19" s="101" t="s">
        <v>72</v>
      </c>
      <c r="C19" s="102">
        <v>18.57</v>
      </c>
      <c r="D19" s="103">
        <v>15.67</v>
      </c>
      <c r="E19" s="103">
        <v>2.9</v>
      </c>
      <c r="F19" s="104">
        <v>17.58</v>
      </c>
      <c r="G19" s="92">
        <v>14.68</v>
      </c>
      <c r="H19" s="92">
        <v>2.9</v>
      </c>
      <c r="I19" s="108">
        <f t="shared" si="0"/>
        <v>-5.33117932148628</v>
      </c>
      <c r="J19" s="108">
        <f t="shared" si="1"/>
        <v>-6.31780472239949</v>
      </c>
      <c r="K19" s="108"/>
    </row>
    <row r="20" ht="24" customHeight="1" spans="1:11">
      <c r="A20" s="100" t="s">
        <v>73</v>
      </c>
      <c r="B20" s="110" t="s">
        <v>74</v>
      </c>
      <c r="C20" s="102">
        <v>18.57</v>
      </c>
      <c r="D20" s="103">
        <v>15.67</v>
      </c>
      <c r="E20" s="103">
        <v>2.9</v>
      </c>
      <c r="F20" s="104">
        <v>17.58</v>
      </c>
      <c r="G20" s="92">
        <v>14.68</v>
      </c>
      <c r="H20" s="92">
        <v>2.9</v>
      </c>
      <c r="I20" s="108">
        <f t="shared" si="0"/>
        <v>-5.33117932148628</v>
      </c>
      <c r="J20" s="108">
        <f t="shared" si="1"/>
        <v>-6.31780472239949</v>
      </c>
      <c r="K20" s="108"/>
    </row>
    <row r="21" ht="24" customHeight="1" spans="1:11">
      <c r="A21" s="100" t="s">
        <v>75</v>
      </c>
      <c r="B21" s="110" t="s">
        <v>76</v>
      </c>
      <c r="C21" s="102">
        <f>C22+C23+C24</f>
        <v>18.98</v>
      </c>
      <c r="D21" s="103">
        <v>18.98</v>
      </c>
      <c r="E21" s="103"/>
      <c r="F21" s="104">
        <v>21.73</v>
      </c>
      <c r="G21" s="92">
        <v>21.73</v>
      </c>
      <c r="H21" s="92"/>
      <c r="I21" s="108">
        <f t="shared" si="0"/>
        <v>14.4889357218124</v>
      </c>
      <c r="J21" s="108">
        <f t="shared" si="1"/>
        <v>14.4889357218124</v>
      </c>
      <c r="K21" s="108"/>
    </row>
    <row r="22" ht="24" customHeight="1" spans="1:11">
      <c r="A22" s="100" t="s">
        <v>77</v>
      </c>
      <c r="B22" s="110" t="s">
        <v>78</v>
      </c>
      <c r="C22" s="102">
        <v>5.43</v>
      </c>
      <c r="D22" s="103">
        <v>5.43</v>
      </c>
      <c r="E22" s="103"/>
      <c r="F22" s="109">
        <v>5.87</v>
      </c>
      <c r="G22" s="109">
        <v>5.87</v>
      </c>
      <c r="H22" s="92"/>
      <c r="I22" s="108">
        <f t="shared" si="0"/>
        <v>8.10313075506446</v>
      </c>
      <c r="J22" s="108">
        <f t="shared" si="1"/>
        <v>8.10313075506446</v>
      </c>
      <c r="K22" s="108"/>
    </row>
    <row r="23" ht="24" customHeight="1" spans="1:11">
      <c r="A23" s="100" t="s">
        <v>79</v>
      </c>
      <c r="B23" s="110" t="s">
        <v>80</v>
      </c>
      <c r="C23" s="102">
        <v>10.84</v>
      </c>
      <c r="D23" s="103">
        <v>10.84</v>
      </c>
      <c r="E23" s="103"/>
      <c r="F23" s="109">
        <v>13.15</v>
      </c>
      <c r="G23" s="109">
        <v>13.15</v>
      </c>
      <c r="H23" s="92"/>
      <c r="I23" s="108">
        <f t="shared" si="0"/>
        <v>21.309963099631</v>
      </c>
      <c r="J23" s="108">
        <f t="shared" si="1"/>
        <v>21.309963099631</v>
      </c>
      <c r="K23" s="108"/>
    </row>
    <row r="24" ht="24" customHeight="1" spans="1:11">
      <c r="A24" s="100" t="s">
        <v>81</v>
      </c>
      <c r="B24" s="110" t="s">
        <v>82</v>
      </c>
      <c r="C24" s="102">
        <v>2.71</v>
      </c>
      <c r="D24" s="103">
        <v>2.71</v>
      </c>
      <c r="E24" s="103"/>
      <c r="F24" s="109">
        <v>2.71</v>
      </c>
      <c r="G24" s="109">
        <v>2.71</v>
      </c>
      <c r="H24" s="92"/>
      <c r="I24" s="108">
        <f t="shared" si="0"/>
        <v>0</v>
      </c>
      <c r="J24" s="108">
        <f t="shared" si="1"/>
        <v>0</v>
      </c>
      <c r="K24" s="108"/>
    </row>
    <row r="25" ht="24" customHeight="1" spans="1:11">
      <c r="A25" s="111">
        <v>212</v>
      </c>
      <c r="B25" s="110" t="s">
        <v>83</v>
      </c>
      <c r="C25" s="103">
        <v>57.93</v>
      </c>
      <c r="D25" s="103">
        <v>3.24</v>
      </c>
      <c r="E25" s="103">
        <v>54.69</v>
      </c>
      <c r="F25" s="109">
        <v>59.93</v>
      </c>
      <c r="G25" s="92">
        <v>3.24</v>
      </c>
      <c r="H25" s="92">
        <v>56.69</v>
      </c>
      <c r="I25" s="108">
        <f t="shared" si="0"/>
        <v>3.45244260314172</v>
      </c>
      <c r="J25" s="108">
        <f t="shared" si="1"/>
        <v>0</v>
      </c>
      <c r="K25" s="108">
        <f t="shared" ref="K25:K30" si="2">(H25-E25)/E25*100</f>
        <v>3.65697568111172</v>
      </c>
    </row>
    <row r="26" ht="24" customHeight="1" spans="1:11">
      <c r="A26" s="111">
        <v>21203</v>
      </c>
      <c r="B26" s="110" t="s">
        <v>84</v>
      </c>
      <c r="C26" s="103">
        <v>57.93</v>
      </c>
      <c r="D26" s="103">
        <v>3.24</v>
      </c>
      <c r="E26" s="103">
        <v>54.69</v>
      </c>
      <c r="F26" s="109">
        <v>59.93</v>
      </c>
      <c r="G26" s="92">
        <v>3.24</v>
      </c>
      <c r="H26" s="92">
        <v>56.69</v>
      </c>
      <c r="I26" s="108">
        <f t="shared" si="0"/>
        <v>3.45244260314172</v>
      </c>
      <c r="J26" s="108">
        <f t="shared" si="1"/>
        <v>0</v>
      </c>
      <c r="K26" s="108">
        <f t="shared" si="2"/>
        <v>3.65697568111172</v>
      </c>
    </row>
    <row r="27" ht="24" customHeight="1" spans="1:11">
      <c r="A27" s="111">
        <v>2120399</v>
      </c>
      <c r="B27" s="110" t="s">
        <v>85</v>
      </c>
      <c r="C27" s="103">
        <v>57.93</v>
      </c>
      <c r="D27" s="103">
        <v>3.24</v>
      </c>
      <c r="E27" s="103">
        <v>54.69</v>
      </c>
      <c r="F27" s="109">
        <v>59.93</v>
      </c>
      <c r="G27" s="92">
        <v>3.24</v>
      </c>
      <c r="H27" s="92">
        <v>56.69</v>
      </c>
      <c r="I27" s="108">
        <f t="shared" si="0"/>
        <v>3.45244260314172</v>
      </c>
      <c r="J27" s="108">
        <f t="shared" si="1"/>
        <v>0</v>
      </c>
      <c r="K27" s="108">
        <f t="shared" si="2"/>
        <v>3.65697568111172</v>
      </c>
    </row>
    <row r="28" ht="24" customHeight="1" spans="1:11">
      <c r="A28" s="111">
        <v>213</v>
      </c>
      <c r="B28" s="110" t="s">
        <v>86</v>
      </c>
      <c r="C28" s="103">
        <v>141.44</v>
      </c>
      <c r="D28" s="103">
        <v>46.27</v>
      </c>
      <c r="E28" s="103">
        <v>95.17</v>
      </c>
      <c r="F28" s="109">
        <v>161.67</v>
      </c>
      <c r="G28" s="92">
        <v>66.51</v>
      </c>
      <c r="H28" s="92">
        <v>95.16</v>
      </c>
      <c r="I28" s="108">
        <f t="shared" si="0"/>
        <v>14.3028846153846</v>
      </c>
      <c r="J28" s="108">
        <f t="shared" si="1"/>
        <v>43.7432461638211</v>
      </c>
      <c r="K28" s="108">
        <f t="shared" si="2"/>
        <v>-0.0105075128717086</v>
      </c>
    </row>
    <row r="29" ht="24" customHeight="1" spans="1:11">
      <c r="A29" s="111">
        <v>21307</v>
      </c>
      <c r="B29" s="110" t="s">
        <v>87</v>
      </c>
      <c r="C29" s="103">
        <v>141.44</v>
      </c>
      <c r="D29" s="103">
        <v>46.27</v>
      </c>
      <c r="E29" s="103">
        <v>95.17</v>
      </c>
      <c r="F29" s="109">
        <v>161.67</v>
      </c>
      <c r="G29" s="92">
        <v>66.51</v>
      </c>
      <c r="H29" s="92">
        <v>95.16</v>
      </c>
      <c r="I29" s="108">
        <f t="shared" si="0"/>
        <v>14.3028846153846</v>
      </c>
      <c r="J29" s="108">
        <f t="shared" si="1"/>
        <v>43.7432461638211</v>
      </c>
      <c r="K29" s="108">
        <f t="shared" si="2"/>
        <v>-0.0105075128717086</v>
      </c>
    </row>
    <row r="30" ht="25" customHeight="1" spans="1:11">
      <c r="A30" s="111">
        <v>2130705</v>
      </c>
      <c r="B30" s="110" t="s">
        <v>88</v>
      </c>
      <c r="C30" s="112">
        <v>141.44</v>
      </c>
      <c r="D30" s="112">
        <v>46.27</v>
      </c>
      <c r="E30" s="112">
        <v>95.17</v>
      </c>
      <c r="F30" s="109">
        <v>161.67</v>
      </c>
      <c r="G30" s="92">
        <v>66.51</v>
      </c>
      <c r="H30" s="92">
        <v>95.16</v>
      </c>
      <c r="I30" s="108">
        <f t="shared" si="0"/>
        <v>14.3028846153846</v>
      </c>
      <c r="J30" s="108">
        <f t="shared" si="1"/>
        <v>43.7432461638211</v>
      </c>
      <c r="K30" s="108">
        <f t="shared" si="2"/>
        <v>-0.0105075128717086</v>
      </c>
    </row>
    <row r="31" ht="24" customHeight="1" spans="1:11">
      <c r="A31" s="111">
        <v>221</v>
      </c>
      <c r="B31" s="110" t="s">
        <v>89</v>
      </c>
      <c r="C31" s="112">
        <v>21.69</v>
      </c>
      <c r="D31" s="112">
        <v>21.69</v>
      </c>
      <c r="E31" s="112"/>
      <c r="F31" s="109">
        <v>35.11</v>
      </c>
      <c r="G31" s="109">
        <v>35.11</v>
      </c>
      <c r="H31" s="92"/>
      <c r="I31" s="108">
        <f t="shared" si="0"/>
        <v>61.8718303365606</v>
      </c>
      <c r="J31" s="108">
        <f t="shared" si="1"/>
        <v>61.8718303365606</v>
      </c>
      <c r="K31" s="108"/>
    </row>
    <row r="32" ht="24" customHeight="1" spans="1:11">
      <c r="A32" s="111">
        <v>22102</v>
      </c>
      <c r="B32" s="110" t="s">
        <v>90</v>
      </c>
      <c r="C32" s="112">
        <v>21.69</v>
      </c>
      <c r="D32" s="112">
        <v>21.69</v>
      </c>
      <c r="E32" s="112"/>
      <c r="F32" s="109">
        <v>35.11</v>
      </c>
      <c r="G32" s="109">
        <v>35.11</v>
      </c>
      <c r="H32" s="92"/>
      <c r="I32" s="108">
        <f t="shared" si="0"/>
        <v>61.8718303365606</v>
      </c>
      <c r="J32" s="108">
        <f t="shared" si="1"/>
        <v>61.8718303365606</v>
      </c>
      <c r="K32" s="108"/>
    </row>
    <row r="33" ht="24" customHeight="1" spans="1:11">
      <c r="A33" s="111">
        <v>2210201</v>
      </c>
      <c r="B33" s="110" t="s">
        <v>91</v>
      </c>
      <c r="C33" s="112">
        <v>21.69</v>
      </c>
      <c r="D33" s="112">
        <v>21.69</v>
      </c>
      <c r="E33" s="112"/>
      <c r="F33" s="92">
        <v>35.11</v>
      </c>
      <c r="G33" s="92">
        <v>35.11</v>
      </c>
      <c r="H33" s="92"/>
      <c r="I33" s="108">
        <f t="shared" si="0"/>
        <v>61.8718303365606</v>
      </c>
      <c r="J33" s="108">
        <f t="shared" si="1"/>
        <v>61.8718303365606</v>
      </c>
      <c r="K33" s="108"/>
    </row>
    <row r="34" ht="24" customHeight="1" spans="1:11">
      <c r="A34" s="93" t="s">
        <v>92</v>
      </c>
      <c r="B34" s="93"/>
      <c r="C34" s="112">
        <f>C7+C11+C18+C25+C28+C31</f>
        <v>1075.21</v>
      </c>
      <c r="D34" s="112">
        <f>D7+D11+D18++D25+D28+D31</f>
        <v>821.21</v>
      </c>
      <c r="E34" s="112">
        <f>E7+E11++E18+E25+E28+E31</f>
        <v>254</v>
      </c>
      <c r="F34" s="92">
        <f t="shared" ref="F34:H34" si="3">F7+F11+F18+F25+F28+F31</f>
        <v>989.02</v>
      </c>
      <c r="G34" s="92">
        <f t="shared" si="3"/>
        <v>694.71</v>
      </c>
      <c r="H34" s="92">
        <f t="shared" si="3"/>
        <v>294.31</v>
      </c>
      <c r="I34" s="108">
        <f t="shared" si="0"/>
        <v>-8.01610848113392</v>
      </c>
      <c r="J34" s="108">
        <f t="shared" si="1"/>
        <v>-15.4040988297756</v>
      </c>
      <c r="K34" s="108">
        <f>(H34-E34)/E34*100</f>
        <v>15.8700787401575</v>
      </c>
    </row>
    <row r="35" ht="24" customHeight="1"/>
    <row r="36" ht="24" customHeight="1"/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46" workbookViewId="0">
      <selection activeCell="B5" sqref="B5:B56"/>
    </sheetView>
  </sheetViews>
  <sheetFormatPr defaultColWidth="9" defaultRowHeight="15.6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87" t="s">
        <v>106</v>
      </c>
      <c r="B1" s="88"/>
      <c r="C1" s="88"/>
    </row>
    <row r="2" ht="44.25" customHeight="1" spans="1:5">
      <c r="A2" s="89" t="s">
        <v>107</v>
      </c>
      <c r="B2" s="89"/>
      <c r="C2" s="89"/>
      <c r="D2" s="90"/>
      <c r="E2" s="90"/>
    </row>
    <row r="3" ht="20.25" customHeight="1" spans="3:3">
      <c r="C3" s="91" t="s">
        <v>2</v>
      </c>
    </row>
    <row r="4" ht="22.5" customHeight="1" spans="1:3">
      <c r="A4" s="92" t="s">
        <v>108</v>
      </c>
      <c r="B4" s="92" t="s">
        <v>6</v>
      </c>
      <c r="C4" s="92" t="s">
        <v>109</v>
      </c>
    </row>
    <row r="5" ht="22.5" customHeight="1" spans="1:3">
      <c r="A5" s="93" t="s">
        <v>110</v>
      </c>
      <c r="B5" s="93">
        <v>548.23</v>
      </c>
      <c r="C5" s="93"/>
    </row>
    <row r="6" ht="22.5" customHeight="1" spans="1:3">
      <c r="A6" s="93" t="s">
        <v>111</v>
      </c>
      <c r="B6" s="93">
        <v>171.84</v>
      </c>
      <c r="C6" s="93"/>
    </row>
    <row r="7" ht="22.5" customHeight="1" spans="1:3">
      <c r="A7" s="93" t="s">
        <v>112</v>
      </c>
      <c r="B7" s="93">
        <v>81.65</v>
      </c>
      <c r="C7" s="93"/>
    </row>
    <row r="8" ht="22.5" customHeight="1" spans="1:3">
      <c r="A8" s="93" t="s">
        <v>113</v>
      </c>
      <c r="B8" s="93">
        <v>14.32</v>
      </c>
      <c r="C8" s="93"/>
    </row>
    <row r="9" ht="22.5" customHeight="1" spans="1:3">
      <c r="A9" s="93" t="s">
        <v>114</v>
      </c>
      <c r="B9" s="93">
        <v>69.23</v>
      </c>
      <c r="C9" s="93"/>
    </row>
    <row r="10" ht="22.5" customHeight="1" spans="1:3">
      <c r="A10" s="93" t="s">
        <v>115</v>
      </c>
      <c r="B10" s="93">
        <v>46.82</v>
      </c>
      <c r="C10" s="93"/>
    </row>
    <row r="11" ht="22.5" customHeight="1" spans="1:3">
      <c r="A11" s="93" t="s">
        <v>116</v>
      </c>
      <c r="B11" s="93"/>
      <c r="C11" s="93"/>
    </row>
    <row r="12" ht="22.5" customHeight="1" spans="1:3">
      <c r="A12" s="93" t="s">
        <v>117</v>
      </c>
      <c r="B12" s="93">
        <v>19.02</v>
      </c>
      <c r="C12" s="93"/>
    </row>
    <row r="13" ht="22.5" customHeight="1" spans="1:3">
      <c r="A13" s="93" t="s">
        <v>118</v>
      </c>
      <c r="B13" s="93">
        <v>2.71</v>
      </c>
      <c r="C13" s="93"/>
    </row>
    <row r="14" ht="22.5" customHeight="1" spans="1:3">
      <c r="A14" s="93" t="s">
        <v>119</v>
      </c>
      <c r="B14" s="94">
        <v>0.3</v>
      </c>
      <c r="C14" s="93"/>
    </row>
    <row r="15" ht="22.5" customHeight="1" spans="1:3">
      <c r="A15" s="93" t="s">
        <v>91</v>
      </c>
      <c r="B15" s="93">
        <v>35.11</v>
      </c>
      <c r="C15" s="93"/>
    </row>
    <row r="16" ht="22.5" customHeight="1" spans="1:3">
      <c r="A16" s="93" t="s">
        <v>120</v>
      </c>
      <c r="B16" s="93">
        <v>107.23</v>
      </c>
      <c r="C16" s="93"/>
    </row>
    <row r="17" ht="22.5" customHeight="1" spans="1:3">
      <c r="A17" s="93" t="s">
        <v>121</v>
      </c>
      <c r="B17" s="93">
        <v>104.47</v>
      </c>
      <c r="C17" s="93"/>
    </row>
    <row r="18" ht="22.5" customHeight="1" spans="1:3">
      <c r="A18" s="93" t="s">
        <v>122</v>
      </c>
      <c r="B18" s="93">
        <v>47.55</v>
      </c>
      <c r="C18" s="93"/>
    </row>
    <row r="19" ht="22.5" customHeight="1" spans="1:3">
      <c r="A19" s="93" t="s">
        <v>123</v>
      </c>
      <c r="B19" s="93"/>
      <c r="C19" s="93"/>
    </row>
    <row r="20" ht="22.5" customHeight="1" spans="1:3">
      <c r="A20" s="93" t="s">
        <v>124</v>
      </c>
      <c r="B20" s="93"/>
      <c r="C20" s="93"/>
    </row>
    <row r="21" ht="22.5" customHeight="1" spans="1:3">
      <c r="A21" s="93" t="s">
        <v>125</v>
      </c>
      <c r="B21" s="93"/>
      <c r="C21" s="93"/>
    </row>
    <row r="22" ht="22.5" customHeight="1" spans="1:3">
      <c r="A22" s="93" t="s">
        <v>126</v>
      </c>
      <c r="B22" s="93"/>
      <c r="C22" s="93"/>
    </row>
    <row r="23" ht="22.5" customHeight="1" spans="1:3">
      <c r="A23" s="93" t="s">
        <v>127</v>
      </c>
      <c r="B23" s="93"/>
      <c r="C23" s="93"/>
    </row>
    <row r="24" ht="22.5" customHeight="1" spans="1:3">
      <c r="A24" s="93" t="s">
        <v>128</v>
      </c>
      <c r="B24" s="93"/>
      <c r="C24" s="93"/>
    </row>
    <row r="25" ht="22.5" customHeight="1" spans="1:3">
      <c r="A25" s="93" t="s">
        <v>129</v>
      </c>
      <c r="B25" s="93"/>
      <c r="C25" s="93"/>
    </row>
    <row r="26" ht="22.5" customHeight="1" spans="1:3">
      <c r="A26" s="93" t="s">
        <v>130</v>
      </c>
      <c r="B26" s="93"/>
      <c r="C26" s="93"/>
    </row>
    <row r="27" ht="22.5" customHeight="1" spans="1:3">
      <c r="A27" s="93" t="s">
        <v>131</v>
      </c>
      <c r="B27" s="93"/>
      <c r="C27" s="93"/>
    </row>
    <row r="28" ht="22.5" customHeight="1" spans="1:3">
      <c r="A28" s="93" t="s">
        <v>132</v>
      </c>
      <c r="B28" s="93"/>
      <c r="C28" s="93"/>
    </row>
    <row r="29" ht="22.5" customHeight="1" spans="1:3">
      <c r="A29" s="93" t="s">
        <v>133</v>
      </c>
      <c r="B29" s="93">
        <v>20</v>
      </c>
      <c r="C29" s="93"/>
    </row>
    <row r="30" ht="22.5" customHeight="1" spans="1:3">
      <c r="A30" s="93" t="s">
        <v>134</v>
      </c>
      <c r="B30" s="93"/>
      <c r="C30" s="93"/>
    </row>
    <row r="31" ht="22.5" customHeight="1" spans="1:3">
      <c r="A31" s="93" t="s">
        <v>135</v>
      </c>
      <c r="B31" s="93"/>
      <c r="C31" s="93"/>
    </row>
    <row r="32" ht="22.5" customHeight="1" spans="1:3">
      <c r="A32" s="93" t="s">
        <v>136</v>
      </c>
      <c r="B32" s="93"/>
      <c r="C32" s="93"/>
    </row>
    <row r="33" ht="22.5" customHeight="1" spans="1:3">
      <c r="A33" s="93" t="s">
        <v>137</v>
      </c>
      <c r="B33" s="94">
        <v>7.9</v>
      </c>
      <c r="C33" s="93"/>
    </row>
    <row r="34" ht="22.5" customHeight="1" spans="1:3">
      <c r="A34" s="93" t="s">
        <v>138</v>
      </c>
      <c r="B34" s="93"/>
      <c r="C34" s="93"/>
    </row>
    <row r="35" ht="22.5" customHeight="1" spans="1:3">
      <c r="A35" s="93" t="s">
        <v>139</v>
      </c>
      <c r="B35" s="93"/>
      <c r="C35" s="93"/>
    </row>
    <row r="36" ht="22.5" customHeight="1" spans="1:3">
      <c r="A36" s="93" t="s">
        <v>140</v>
      </c>
      <c r="B36" s="93"/>
      <c r="C36" s="93"/>
    </row>
    <row r="37" ht="22.5" customHeight="1" spans="1:3">
      <c r="A37" s="93" t="s">
        <v>141</v>
      </c>
      <c r="B37" s="93"/>
      <c r="C37" s="93"/>
    </row>
    <row r="38" ht="22.5" customHeight="1" spans="1:3">
      <c r="A38" s="93" t="s">
        <v>142</v>
      </c>
      <c r="B38" s="93"/>
      <c r="C38" s="93"/>
    </row>
    <row r="39" ht="22.5" customHeight="1" spans="1:3">
      <c r="A39" s="93" t="s">
        <v>143</v>
      </c>
      <c r="B39" s="93"/>
      <c r="C39" s="93"/>
    </row>
    <row r="40" ht="22.5" customHeight="1" spans="1:3">
      <c r="A40" s="93" t="s">
        <v>144</v>
      </c>
      <c r="B40" s="93">
        <v>6.01</v>
      </c>
      <c r="C40" s="93"/>
    </row>
    <row r="41" ht="22.5" customHeight="1" spans="1:3">
      <c r="A41" s="93" t="s">
        <v>145</v>
      </c>
      <c r="B41" s="93">
        <v>13.8</v>
      </c>
      <c r="C41" s="93"/>
    </row>
    <row r="42" ht="22.5" customHeight="1" spans="1:3">
      <c r="A42" s="93" t="s">
        <v>146</v>
      </c>
      <c r="B42" s="93">
        <v>9.21</v>
      </c>
      <c r="C42" s="93"/>
    </row>
    <row r="43" ht="22.5" customHeight="1" spans="1:3">
      <c r="A43" s="93" t="s">
        <v>147</v>
      </c>
      <c r="B43" s="93"/>
      <c r="C43" s="93"/>
    </row>
    <row r="44" ht="22.5" customHeight="1" spans="1:3">
      <c r="A44" s="95" t="s">
        <v>148</v>
      </c>
      <c r="B44" s="93"/>
      <c r="C44" s="93"/>
    </row>
    <row r="45" ht="22.5" customHeight="1" spans="1:3">
      <c r="A45" s="93" t="s">
        <v>149</v>
      </c>
      <c r="B45" s="94">
        <f>B47+B50</f>
        <v>42.01</v>
      </c>
      <c r="C45" s="93"/>
    </row>
    <row r="46" ht="22.5" customHeight="1" spans="1:3">
      <c r="A46" s="93" t="s">
        <v>150</v>
      </c>
      <c r="B46" s="93"/>
      <c r="C46" s="93"/>
    </row>
    <row r="47" ht="22.5" customHeight="1" spans="1:3">
      <c r="A47" s="93" t="s">
        <v>151</v>
      </c>
      <c r="B47" s="93">
        <v>6.28</v>
      </c>
      <c r="C47" s="93"/>
    </row>
    <row r="48" ht="22.5" customHeight="1" spans="1:3">
      <c r="A48" s="93" t="s">
        <v>152</v>
      </c>
      <c r="B48" s="93"/>
      <c r="C48" s="93"/>
    </row>
    <row r="49" ht="22.5" customHeight="1" spans="1:3">
      <c r="A49" s="93" t="s">
        <v>153</v>
      </c>
      <c r="B49" s="93"/>
      <c r="C49" s="93"/>
    </row>
    <row r="50" ht="22.5" customHeight="1" spans="1:3">
      <c r="A50" s="93" t="s">
        <v>154</v>
      </c>
      <c r="B50" s="93">
        <v>35.73</v>
      </c>
      <c r="C50" s="93"/>
    </row>
    <row r="51" ht="22.5" customHeight="1" spans="1:3">
      <c r="A51" s="93" t="s">
        <v>155</v>
      </c>
      <c r="B51" s="93"/>
      <c r="C51" s="93"/>
    </row>
    <row r="52" ht="22.5" customHeight="1" spans="1:3">
      <c r="A52" s="93" t="s">
        <v>156</v>
      </c>
      <c r="B52" s="93"/>
      <c r="C52" s="93"/>
    </row>
    <row r="53" ht="22.5" customHeight="1" spans="1:3">
      <c r="A53" s="93" t="s">
        <v>157</v>
      </c>
      <c r="B53" s="93"/>
      <c r="C53" s="93"/>
    </row>
    <row r="54" ht="22.5" customHeight="1" spans="1:3">
      <c r="A54" s="93" t="s">
        <v>158</v>
      </c>
      <c r="B54" s="93"/>
      <c r="C54" s="93"/>
    </row>
    <row r="55" ht="22.5" customHeight="1" spans="1:3">
      <c r="A55" s="93" t="s">
        <v>159</v>
      </c>
      <c r="B55" s="93"/>
      <c r="C55" s="93"/>
    </row>
    <row r="56" ht="22.5" customHeight="1" spans="1:3">
      <c r="A56" s="93" t="s">
        <v>160</v>
      </c>
      <c r="B56" s="93"/>
      <c r="C56" s="93"/>
    </row>
    <row r="57" ht="22.5" customHeight="1" spans="1:3">
      <c r="A57" s="92" t="s">
        <v>161</v>
      </c>
      <c r="B57" s="93">
        <f>B5+B17+B45</f>
        <v>694.71</v>
      </c>
      <c r="C57" s="93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9" sqref="B9"/>
    </sheetView>
  </sheetViews>
  <sheetFormatPr defaultColWidth="9" defaultRowHeight="15.6" outlineLevelCol="1"/>
  <cols>
    <col min="1" max="1" width="56.875" customWidth="1"/>
    <col min="2" max="2" width="60.375" customWidth="1"/>
  </cols>
  <sheetData>
    <row r="1" ht="23.25" customHeight="1" spans="1:1">
      <c r="A1" s="63" t="s">
        <v>162</v>
      </c>
    </row>
    <row r="2" ht="19.5" customHeight="1" spans="1:2">
      <c r="A2" s="75"/>
      <c r="B2" s="76"/>
    </row>
    <row r="3" ht="30" customHeight="1" spans="1:2">
      <c r="A3" s="77" t="s">
        <v>163</v>
      </c>
      <c r="B3" s="77"/>
    </row>
    <row r="4" ht="16.5" customHeight="1" spans="1:2">
      <c r="A4" s="78"/>
      <c r="B4" s="79" t="s">
        <v>2</v>
      </c>
    </row>
    <row r="5" ht="38.25" customHeight="1" spans="1:2">
      <c r="A5" s="80" t="s">
        <v>5</v>
      </c>
      <c r="B5" s="80" t="s">
        <v>104</v>
      </c>
    </row>
    <row r="6" ht="38.25" customHeight="1" spans="1:2">
      <c r="A6" s="81" t="s">
        <v>164</v>
      </c>
      <c r="B6" s="68">
        <v>21.7</v>
      </c>
    </row>
    <row r="7" ht="38.25" customHeight="1" spans="1:2">
      <c r="A7" s="68" t="s">
        <v>165</v>
      </c>
      <c r="B7" s="68"/>
    </row>
    <row r="8" ht="38.25" customHeight="1" spans="1:2">
      <c r="A8" s="68" t="s">
        <v>166</v>
      </c>
      <c r="B8" s="68">
        <v>7.9</v>
      </c>
    </row>
    <row r="9" ht="38.25" customHeight="1" spans="1:2">
      <c r="A9" s="82" t="s">
        <v>167</v>
      </c>
      <c r="B9" s="82">
        <v>13.8</v>
      </c>
    </row>
    <row r="10" ht="38.25" customHeight="1" spans="1:2">
      <c r="A10" s="83" t="s">
        <v>168</v>
      </c>
      <c r="B10" s="82">
        <v>13.8</v>
      </c>
    </row>
    <row r="11" ht="38.25" customHeight="1" spans="1:2">
      <c r="A11" s="84" t="s">
        <v>169</v>
      </c>
      <c r="B11" s="85"/>
    </row>
    <row r="12" ht="91.5" customHeight="1" spans="1:2">
      <c r="A12" s="86" t="s">
        <v>170</v>
      </c>
      <c r="B12" s="86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7" sqref="A7:A16"/>
    </sheetView>
  </sheetViews>
  <sheetFormatPr defaultColWidth="6.875" defaultRowHeight="10.8"/>
  <cols>
    <col min="1" max="1" width="18.125" style="61" customWidth="1"/>
    <col min="2" max="2" width="15.375" style="61" customWidth="1"/>
    <col min="3" max="11" width="9.875" style="61" customWidth="1"/>
    <col min="12" max="16384" width="6.875" style="61"/>
  </cols>
  <sheetData>
    <row r="1" ht="16.5" customHeight="1" spans="1:11">
      <c r="A1" s="45" t="s">
        <v>171</v>
      </c>
      <c r="B1" s="46"/>
      <c r="C1" s="46"/>
      <c r="D1" s="46"/>
      <c r="E1" s="46"/>
      <c r="F1" s="46"/>
      <c r="G1" s="46"/>
      <c r="H1" s="46"/>
      <c r="I1" s="46"/>
      <c r="J1" s="71"/>
      <c r="K1" s="71"/>
    </row>
    <row r="2" ht="16.5" customHeight="1" spans="1:11">
      <c r="A2" s="46"/>
      <c r="B2" s="46"/>
      <c r="C2" s="46"/>
      <c r="D2" s="46"/>
      <c r="E2" s="46"/>
      <c r="F2" s="46"/>
      <c r="G2" s="46"/>
      <c r="H2" s="46"/>
      <c r="I2" s="46"/>
      <c r="J2" s="71"/>
      <c r="K2" s="71"/>
    </row>
    <row r="3" ht="29.25" customHeight="1" spans="1:11">
      <c r="A3" s="62" t="s">
        <v>172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ht="26.25" customHeight="1" spans="1:11">
      <c r="A4" s="63"/>
      <c r="B4" s="63"/>
      <c r="C4" s="63"/>
      <c r="D4" s="63"/>
      <c r="E4" s="63"/>
      <c r="F4" s="63"/>
      <c r="G4" s="63"/>
      <c r="H4" s="63"/>
      <c r="I4" s="63"/>
      <c r="J4" s="72" t="s">
        <v>2</v>
      </c>
      <c r="K4" s="72"/>
    </row>
    <row r="5" ht="26.25" customHeight="1" spans="1:11">
      <c r="A5" s="64" t="s">
        <v>40</v>
      </c>
      <c r="B5" s="64"/>
      <c r="C5" s="64" t="s">
        <v>103</v>
      </c>
      <c r="D5" s="64"/>
      <c r="E5" s="64"/>
      <c r="F5" s="64" t="s">
        <v>104</v>
      </c>
      <c r="G5" s="64"/>
      <c r="H5" s="64"/>
      <c r="I5" s="64" t="s">
        <v>173</v>
      </c>
      <c r="J5" s="64"/>
      <c r="K5" s="64"/>
    </row>
    <row r="6" s="60" customFormat="1" ht="27.75" customHeight="1" spans="1:11">
      <c r="A6" s="64" t="s">
        <v>45</v>
      </c>
      <c r="B6" s="64" t="s">
        <v>46</v>
      </c>
      <c r="C6" s="64" t="s">
        <v>92</v>
      </c>
      <c r="D6" s="64" t="s">
        <v>95</v>
      </c>
      <c r="E6" s="64" t="s">
        <v>96</v>
      </c>
      <c r="F6" s="64" t="s">
        <v>92</v>
      </c>
      <c r="G6" s="64" t="s">
        <v>95</v>
      </c>
      <c r="H6" s="64" t="s">
        <v>96</v>
      </c>
      <c r="I6" s="64" t="s">
        <v>92</v>
      </c>
      <c r="J6" s="64" t="s">
        <v>95</v>
      </c>
      <c r="K6" s="64" t="s">
        <v>96</v>
      </c>
    </row>
    <row r="7" s="60" customFormat="1" ht="30" customHeight="1" spans="1:11">
      <c r="A7" s="65"/>
      <c r="B7" s="66"/>
      <c r="C7" s="66"/>
      <c r="D7" s="66"/>
      <c r="E7" s="66"/>
      <c r="F7" s="66"/>
      <c r="G7" s="66"/>
      <c r="H7" s="66"/>
      <c r="I7" s="66"/>
      <c r="J7" s="73"/>
      <c r="K7" s="73"/>
    </row>
    <row r="8" s="60" customFormat="1" ht="30" customHeight="1" spans="1:11">
      <c r="A8" s="65"/>
      <c r="B8" s="66"/>
      <c r="C8" s="66"/>
      <c r="D8" s="66"/>
      <c r="E8" s="66"/>
      <c r="F8" s="66"/>
      <c r="G8" s="66"/>
      <c r="H8" s="66"/>
      <c r="I8" s="66"/>
      <c r="J8" s="73"/>
      <c r="K8" s="73"/>
    </row>
    <row r="9" s="60" customFormat="1" ht="30" customHeight="1" spans="1:11">
      <c r="A9" s="65"/>
      <c r="B9" s="66"/>
      <c r="C9" s="66"/>
      <c r="D9" s="66"/>
      <c r="E9" s="66"/>
      <c r="F9" s="66"/>
      <c r="G9" s="66"/>
      <c r="H9" s="66"/>
      <c r="I9" s="66"/>
      <c r="J9" s="73"/>
      <c r="K9" s="73"/>
    </row>
    <row r="10" s="60" customFormat="1" ht="30" customHeight="1" spans="1:11">
      <c r="A10" s="65"/>
      <c r="B10" s="66"/>
      <c r="C10" s="66"/>
      <c r="D10" s="66"/>
      <c r="E10" s="66"/>
      <c r="F10" s="66"/>
      <c r="G10" s="66"/>
      <c r="H10" s="66"/>
      <c r="I10" s="66"/>
      <c r="J10" s="73"/>
      <c r="K10" s="73"/>
    </row>
    <row r="11" customFormat="1" ht="30" customHeight="1" spans="1:11">
      <c r="A11" s="65"/>
      <c r="B11" s="67"/>
      <c r="C11" s="67"/>
      <c r="D11" s="67"/>
      <c r="E11" s="67"/>
      <c r="F11" s="67"/>
      <c r="G11" s="67"/>
      <c r="H11" s="67"/>
      <c r="I11" s="67"/>
      <c r="J11" s="74"/>
      <c r="K11" s="74"/>
    </row>
    <row r="12" customFormat="1" ht="30" customHeight="1" spans="1:11">
      <c r="A12" s="65"/>
      <c r="B12" s="68"/>
      <c r="C12" s="68"/>
      <c r="D12" s="68"/>
      <c r="E12" s="68"/>
      <c r="F12" s="68"/>
      <c r="G12" s="68"/>
      <c r="H12" s="68"/>
      <c r="I12" s="68"/>
      <c r="J12" s="68"/>
      <c r="K12" s="68"/>
    </row>
    <row r="13" customFormat="1" ht="30" customHeight="1" spans="1:11">
      <c r="A13" s="65"/>
      <c r="B13" s="66"/>
      <c r="C13" s="66"/>
      <c r="D13" s="66"/>
      <c r="E13" s="66"/>
      <c r="F13" s="66"/>
      <c r="G13" s="66"/>
      <c r="H13" s="66"/>
      <c r="I13" s="66"/>
      <c r="J13" s="68"/>
      <c r="K13" s="68"/>
    </row>
    <row r="14" ht="30" customHeight="1" spans="1:11">
      <c r="A14" s="65"/>
      <c r="B14" s="68"/>
      <c r="C14" s="68"/>
      <c r="D14" s="68"/>
      <c r="E14" s="68"/>
      <c r="F14" s="68"/>
      <c r="G14" s="68"/>
      <c r="H14" s="68"/>
      <c r="I14" s="66"/>
      <c r="J14" s="68"/>
      <c r="K14" s="68"/>
    </row>
    <row r="15" ht="30" customHeight="1" spans="1:11">
      <c r="A15" s="65"/>
      <c r="B15" s="66"/>
      <c r="C15" s="66"/>
      <c r="D15" s="66"/>
      <c r="E15" s="66"/>
      <c r="F15" s="66"/>
      <c r="G15" s="66"/>
      <c r="H15" s="66"/>
      <c r="I15" s="66"/>
      <c r="J15" s="68"/>
      <c r="K15" s="68"/>
    </row>
    <row r="16" ht="30" customHeight="1" spans="1:11">
      <c r="A16" s="65"/>
      <c r="B16" s="66"/>
      <c r="C16" s="66"/>
      <c r="D16" s="66"/>
      <c r="E16" s="66"/>
      <c r="F16" s="66"/>
      <c r="G16" s="66"/>
      <c r="H16" s="66"/>
      <c r="I16" s="66"/>
      <c r="J16" s="68"/>
      <c r="K16" s="68"/>
    </row>
    <row r="17" ht="30" customHeight="1" spans="1:11">
      <c r="A17" s="69" t="s">
        <v>174</v>
      </c>
      <c r="B17" s="70"/>
      <c r="C17" s="66"/>
      <c r="D17" s="66"/>
      <c r="E17" s="66"/>
      <c r="F17" s="66"/>
      <c r="G17" s="66"/>
      <c r="H17" s="66"/>
      <c r="I17" s="66"/>
      <c r="J17" s="68"/>
      <c r="K17" s="68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A2" sqref="A2:H2"/>
    </sheetView>
  </sheetViews>
  <sheetFormatPr defaultColWidth="9" defaultRowHeight="15.6" outlineLevelCol="7"/>
  <cols>
    <col min="1" max="1" width="25.25" customWidth="1"/>
    <col min="2" max="7" width="11.75" customWidth="1"/>
    <col min="8" max="8" width="26.125" customWidth="1"/>
  </cols>
  <sheetData>
    <row r="1" ht="17.4" spans="1:6">
      <c r="A1" s="45" t="s">
        <v>175</v>
      </c>
      <c r="B1" s="46"/>
      <c r="C1" s="46"/>
      <c r="D1" s="46"/>
      <c r="E1" s="46"/>
      <c r="F1" s="46"/>
    </row>
    <row r="2" ht="22.2" spans="1:8">
      <c r="A2" s="47" t="s">
        <v>176</v>
      </c>
      <c r="B2" s="47"/>
      <c r="C2" s="47"/>
      <c r="D2" s="47"/>
      <c r="E2" s="47"/>
      <c r="F2" s="47"/>
      <c r="G2" s="47"/>
      <c r="H2" s="47"/>
    </row>
    <row r="3" ht="20.25" customHeight="1" spans="1:8">
      <c r="A3" s="48"/>
      <c r="B3" s="49"/>
      <c r="C3" s="49"/>
      <c r="D3" s="49"/>
      <c r="E3" s="49"/>
      <c r="F3" s="49"/>
      <c r="G3" s="50" t="s">
        <v>2</v>
      </c>
      <c r="H3" s="50"/>
    </row>
    <row r="4" ht="21" customHeight="1" spans="1:8">
      <c r="A4" s="51" t="s">
        <v>177</v>
      </c>
      <c r="B4" s="52" t="s">
        <v>178</v>
      </c>
      <c r="C4" s="53" t="s">
        <v>179</v>
      </c>
      <c r="D4" s="53"/>
      <c r="E4" s="54" t="s">
        <v>180</v>
      </c>
      <c r="F4" s="10" t="s">
        <v>181</v>
      </c>
      <c r="G4" s="54" t="s">
        <v>182</v>
      </c>
      <c r="H4" s="54" t="s">
        <v>183</v>
      </c>
    </row>
    <row r="5" ht="21" customHeight="1" spans="1:8">
      <c r="A5" s="51"/>
      <c r="B5" s="52"/>
      <c r="C5" s="10" t="s">
        <v>184</v>
      </c>
      <c r="D5" s="10" t="s">
        <v>185</v>
      </c>
      <c r="E5" s="54"/>
      <c r="F5" s="10"/>
      <c r="G5" s="54"/>
      <c r="H5" s="54"/>
    </row>
    <row r="6" ht="27.75" customHeight="1" spans="1:8">
      <c r="A6" s="55" t="s">
        <v>174</v>
      </c>
      <c r="B6" s="56"/>
      <c r="C6" s="56"/>
      <c r="D6" s="56"/>
      <c r="E6" s="57"/>
      <c r="F6" s="58"/>
      <c r="G6" s="58" t="s">
        <v>186</v>
      </c>
      <c r="H6" s="58" t="s">
        <v>186</v>
      </c>
    </row>
    <row r="7" ht="27.75" customHeight="1" spans="1:8">
      <c r="A7" s="59"/>
      <c r="B7" s="56"/>
      <c r="C7" s="56"/>
      <c r="D7" s="56"/>
      <c r="E7" s="57"/>
      <c r="F7" s="58"/>
      <c r="G7" s="58"/>
      <c r="H7" s="58"/>
    </row>
    <row r="8" ht="27.75" customHeight="1" spans="1:8">
      <c r="A8" s="59"/>
      <c r="B8" s="56"/>
      <c r="C8" s="56"/>
      <c r="D8" s="56"/>
      <c r="E8" s="57"/>
      <c r="F8" s="58"/>
      <c r="G8" s="58"/>
      <c r="H8" s="58"/>
    </row>
    <row r="9" ht="27.75" customHeight="1" spans="1:8">
      <c r="A9" s="59"/>
      <c r="B9" s="56"/>
      <c r="C9" s="56"/>
      <c r="D9" s="56"/>
      <c r="E9" s="57"/>
      <c r="F9" s="58"/>
      <c r="G9" s="58"/>
      <c r="H9" s="58"/>
    </row>
    <row r="10" ht="27.75" customHeight="1" spans="1:8">
      <c r="A10" s="59"/>
      <c r="B10" s="56"/>
      <c r="C10" s="56"/>
      <c r="D10" s="56"/>
      <c r="E10" s="57"/>
      <c r="F10" s="58"/>
      <c r="G10" s="58"/>
      <c r="H10" s="58"/>
    </row>
    <row r="11" ht="27.75" customHeight="1" spans="1:8">
      <c r="A11" s="59"/>
      <c r="B11" s="56"/>
      <c r="C11" s="56"/>
      <c r="D11" s="56"/>
      <c r="E11" s="57"/>
      <c r="F11" s="58"/>
      <c r="G11" s="58"/>
      <c r="H11" s="58"/>
    </row>
    <row r="12" ht="27.75" customHeight="1" spans="1:8">
      <c r="A12" s="59"/>
      <c r="B12" s="56"/>
      <c r="C12" s="56"/>
      <c r="D12" s="56"/>
      <c r="E12" s="57"/>
      <c r="F12" s="58"/>
      <c r="G12" s="58"/>
      <c r="H12" s="58"/>
    </row>
    <row r="13" ht="27.75" customHeight="1" spans="1:8">
      <c r="A13" s="59"/>
      <c r="B13" s="56"/>
      <c r="C13" s="56"/>
      <c r="D13" s="56"/>
      <c r="E13" s="57"/>
      <c r="F13" s="58"/>
      <c r="G13" s="58"/>
      <c r="H13" s="58"/>
    </row>
    <row r="14" ht="27.75" customHeight="1" spans="1:8">
      <c r="A14" s="59"/>
      <c r="B14" s="56"/>
      <c r="C14" s="56"/>
      <c r="D14" s="56"/>
      <c r="E14" s="57"/>
      <c r="F14" s="58"/>
      <c r="G14" s="58"/>
      <c r="H14" s="58"/>
    </row>
    <row r="15" ht="27.75" customHeight="1" spans="1:8">
      <c r="A15" s="59"/>
      <c r="B15" s="56"/>
      <c r="C15" s="56"/>
      <c r="D15" s="56"/>
      <c r="E15" s="57"/>
      <c r="F15" s="58"/>
      <c r="G15" s="58"/>
      <c r="H15" s="58"/>
    </row>
    <row r="16" ht="27.75" customHeight="1" spans="1:8">
      <c r="A16" s="59"/>
      <c r="B16" s="56"/>
      <c r="C16" s="56"/>
      <c r="D16" s="56"/>
      <c r="E16" s="57"/>
      <c r="F16" s="58"/>
      <c r="G16" s="58"/>
      <c r="H16" s="58"/>
    </row>
    <row r="17" ht="27.75" customHeight="1" spans="1:8">
      <c r="A17" s="59"/>
      <c r="B17" s="56"/>
      <c r="C17" s="56"/>
      <c r="D17" s="56"/>
      <c r="E17" s="57"/>
      <c r="F17" s="58"/>
      <c r="G17" s="58"/>
      <c r="H17" s="58"/>
    </row>
    <row r="18" ht="27.75" customHeight="1" spans="1:8">
      <c r="A18" s="59"/>
      <c r="B18" s="56"/>
      <c r="C18" s="56"/>
      <c r="D18" s="56"/>
      <c r="E18" s="57"/>
      <c r="F18" s="58"/>
      <c r="G18" s="58"/>
      <c r="H18" s="58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1、2020年部门收支总表</vt:lpstr>
      <vt:lpstr>2、2020年部门收入总表</vt:lpstr>
      <vt:lpstr>3、2020年部门支出总表</vt:lpstr>
      <vt:lpstr>4、2020年财政拨款收支总表</vt:lpstr>
      <vt:lpstr>5、2020年一般公共预算支出表</vt:lpstr>
      <vt:lpstr>6、2020年一般公共预算基本支出经济科目表</vt:lpstr>
      <vt:lpstr>7、2020年一般公共预算“三公”经费支出表</vt:lpstr>
      <vt:lpstr>8、2020年政府性基金预算支出表</vt:lpstr>
      <vt:lpstr>9、2020年一般公共预算重点项目绩效目标表</vt:lpstr>
      <vt:lpstr>10、2020年政府采购预算表</vt:lpstr>
      <vt:lpstr>11、2020年政府购买服务支出预算表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jing</cp:lastModifiedBy>
  <dcterms:created xsi:type="dcterms:W3CDTF">1996-12-17T01:32:00Z</dcterms:created>
  <cp:lastPrinted>2019-03-08T08:00:00Z</cp:lastPrinted>
  <dcterms:modified xsi:type="dcterms:W3CDTF">2021-07-06T12:02:39Z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1C14985A4F6D4364BB5DD21377D44EFB</vt:lpwstr>
  </property>
</Properties>
</file>