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 tabRatio="854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'!$A$1:$C$10</definedName>
  </definedNames>
  <calcPr calcId="144525"/>
</workbook>
</file>

<file path=xl/sharedStrings.xml><?xml version="1.0" encoding="utf-8"?>
<sst xmlns="http://schemas.openxmlformats.org/spreadsheetml/2006/main" count="613" uniqueCount="337">
  <si>
    <t>表1</t>
  </si>
  <si>
    <t>孝义市柱濮镇人民政府2023年部门收支总表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</si>
  <si>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</si>
  <si>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</si>
  <si>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</si>
  <si>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</si>
  <si>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</si>
  <si>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</si>
  <si>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</si>
  <si>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</si>
  <si>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</si>
  <si>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</si>
  <si>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</si>
  <si>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</si>
  <si>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</si>
  <si>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</si>
  <si>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</si>
  <si>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</si>
  <si>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</si>
  <si>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</si>
  <si>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</si>
  <si>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</si>
  <si>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</si>
  <si>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</si>
  <si>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</si>
  <si>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</si>
  <si>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</si>
  <si>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</si>
  <si>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</si>
  <si>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</si>
  <si>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</si>
  <si>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</si>
  <si>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</si>
  <si>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</si>
  <si>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</si>
  <si>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</si>
  <si>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</si>
  <si>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</si>
  <si>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</si>
  <si>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孝义市柱濮镇人民政府2023年部门收入总表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</si>
  <si>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</si>
  <si>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</si>
  <si>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</si>
  <si>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</si>
  <si>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</si>
  <si>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</si>
  <si>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</si>
  <si>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</si>
  <si>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</si>
  <si>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20103</t>
  </si>
  <si>
    <t>政府办公厅（室）及相关机构事务</t>
  </si>
  <si>
    <t xml:space="preserve">    2010301</t>
  </si>
  <si>
    <t>行政运行</t>
  </si>
  <si>
    <t xml:space="preserve">    2010350</t>
  </si>
  <si>
    <t>事业运行</t>
  </si>
  <si>
    <t xml:space="preserve">  20138</t>
  </si>
  <si>
    <t>市场监督管理事务</t>
  </si>
  <si>
    <t xml:space="preserve">    2013899</t>
  </si>
  <si>
    <t>其他市场监督管理事务</t>
  </si>
  <si>
    <t>社会保障和就业支出</t>
  </si>
  <si>
    <t xml:space="preserve">  20805</t>
  </si>
  <si>
    <t>行政事业单位养老支出</t>
  </si>
  <si>
    <t xml:space="preserve">    2080501</t>
  </si>
  <si>
    <t>行政单位离退休</t>
  </si>
  <si>
    <t xml:space="preserve">    2080505</t>
  </si>
  <si>
    <t>机关事业单位基本养老保险缴费支出</t>
  </si>
  <si>
    <t xml:space="preserve">  20811</t>
  </si>
  <si>
    <t>残疾人事业</t>
  </si>
  <si>
    <t xml:space="preserve">    2081107</t>
  </si>
  <si>
    <t>残疾人生活和护理补贴</t>
  </si>
  <si>
    <t>210</t>
  </si>
  <si>
    <t>卫生健康支出</t>
  </si>
  <si>
    <t xml:space="preserve">  21007</t>
  </si>
  <si>
    <t>计划生育事务</t>
  </si>
  <si>
    <t xml:space="preserve">    2100717</t>
  </si>
  <si>
    <t>计划生育服务</t>
  </si>
  <si>
    <t xml:space="preserve">  21011</t>
  </si>
  <si>
    <t>行政事业单位医疗</t>
  </si>
  <si>
    <t xml:space="preserve">    2101101</t>
  </si>
  <si>
    <t>行政单位医疗</t>
  </si>
  <si>
    <t xml:space="preserve">    2101102</t>
  </si>
  <si>
    <t>事业单位医疗</t>
  </si>
  <si>
    <t xml:space="preserve">    2101103</t>
  </si>
  <si>
    <t>公务员医疗补助</t>
  </si>
  <si>
    <t>212</t>
  </si>
  <si>
    <t>城乡社区支出</t>
  </si>
  <si>
    <t xml:space="preserve">  21201</t>
  </si>
  <si>
    <t>城乡社区管理事务</t>
  </si>
  <si>
    <t xml:space="preserve">    2120199</t>
  </si>
  <si>
    <t>其他城乡社区管理事务支出</t>
  </si>
  <si>
    <t xml:space="preserve">  21203</t>
  </si>
  <si>
    <t>城乡社区公共设施</t>
  </si>
  <si>
    <t xml:space="preserve">    2120399</t>
  </si>
  <si>
    <t>其他城乡社区公共设施支出</t>
  </si>
  <si>
    <t xml:space="preserve">  21208</t>
  </si>
  <si>
    <t>国有土地使用权出让收入安排的支出</t>
  </si>
  <si>
    <t xml:space="preserve">    2120816</t>
  </si>
  <si>
    <t>农业农村生态环境支出</t>
  </si>
  <si>
    <t>213</t>
  </si>
  <si>
    <t>农林水支出</t>
  </si>
  <si>
    <t xml:space="preserve">  21307</t>
  </si>
  <si>
    <t>农村综合改革</t>
  </si>
  <si>
    <t xml:space="preserve">    2130705</t>
  </si>
  <si>
    <t>对村民委员会和村党支部的补助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</si>
  <si>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</si>
  <si>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</si>
  <si>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</si>
  <si>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</si>
  <si>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</si>
  <si>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</si>
  <si>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合      计</t>
  </si>
  <si>
    <t>表3</t>
  </si>
  <si>
    <t>孝义市柱濮镇人民政府2023年部门支出总表</t>
  </si>
  <si>
    <t>基本支出</t>
  </si>
  <si>
    <t>项目支出</t>
  </si>
  <si>
    <t>208</t>
  </si>
  <si>
    <t>表4</t>
  </si>
  <si>
    <t>孝义市柱濮镇人民政府2023年财政拨款收支总表</t>
  </si>
  <si>
    <t>小计</t>
  </si>
  <si>
    <t>政府性基金预算</t>
  </si>
  <si>
    <t>十五、资源勘探信息等支出</t>
  </si>
  <si>
    <t>表5</t>
  </si>
  <si>
    <t>孝义市柱濮镇人民政府2023年一般公共预算支出表</t>
  </si>
  <si>
    <t>2022年预算数</t>
  </si>
  <si>
    <t>2023年预算数</t>
  </si>
  <si>
    <t>2023年预算数比2022年预算数增减%</t>
  </si>
  <si>
    <t>合计</t>
  </si>
  <si>
    <t>216</t>
  </si>
  <si>
    <t>商业服务业等支出</t>
  </si>
  <si>
    <t xml:space="preserve">  21602</t>
  </si>
  <si>
    <t>商业流通事务</t>
  </si>
  <si>
    <t xml:space="preserve">    2160299</t>
  </si>
  <si>
    <t>其他商业流通事务支出</t>
  </si>
  <si>
    <t>合     计</t>
  </si>
  <si>
    <t>表6</t>
  </si>
  <si>
    <t>孝义市柱濮镇人民政府2023年一般公共预算基本支出经济科目表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</si>
  <si>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</si>
  <si>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</si>
  <si>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</si>
  <si>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</si>
  <si>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</si>
  <si>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</si>
  <si>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</si>
  <si>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</si>
  <si>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</si>
  <si>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</si>
  <si>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</si>
  <si>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</si>
  <si>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</si>
  <si>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</si>
  <si>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</si>
  <si>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</si>
  <si>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</si>
  <si>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</si>
  <si>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</si>
  <si>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</si>
  <si>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</si>
  <si>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</si>
  <si>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</si>
  <si>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</si>
  <si>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</si>
  <si>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</si>
  <si>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</si>
  <si>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</si>
  <si>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</si>
  <si>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</si>
  <si>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</si>
  <si>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</si>
  <si>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</si>
  <si>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</si>
  <si>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</si>
  <si>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</si>
  <si>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</si>
  <si>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</si>
  <si>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</si>
  <si>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</si>
  <si>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</si>
  <si>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</si>
  <si>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</si>
  <si>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</si>
  <si>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</si>
  <si>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</si>
  <si>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</si>
  <si>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</si>
  <si>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</si>
  <si>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</si>
  <si>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</si>
  <si>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</si>
  <si>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</si>
  <si>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</si>
  <si>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</si>
  <si>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孝义市柱濮镇人民政府2023年一般公共预算“三公”经费支出情况统计表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</si>
  <si>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</si>
  <si>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</si>
  <si>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</si>
  <si>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</si>
  <si>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</si>
  <si>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</si>
  <si>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</si>
  <si>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</si>
  <si>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孝义市柱濮镇人民政府2023年政府性基金预算收入表</t>
  </si>
  <si>
    <t>政府性基金预算收入</t>
  </si>
  <si>
    <t>103</t>
  </si>
  <si>
    <t>非税收入</t>
  </si>
  <si>
    <t xml:space="preserve">  10301</t>
  </si>
  <si>
    <t>政府性基金收入</t>
  </si>
  <si>
    <t xml:space="preserve">    1030148</t>
  </si>
  <si>
    <t>国有土地使用权出让收入</t>
  </si>
  <si>
    <t>表9</t>
  </si>
  <si>
    <t>孝义市柱濮镇人民政府2023年政府性基金预算支出表</t>
  </si>
  <si>
    <t>2023年预算比2022年预算数增减</t>
  </si>
  <si>
    <t>表10</t>
  </si>
  <si>
    <t>孝义市柱濮镇人民政府2023年国有资本经营预算收支预算表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</si>
  <si>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</si>
  <si>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</si>
  <si>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</si>
  <si>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</si>
  <si>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孝义市柱濮镇人民政府2023年一般公共预算重点项目绩效目标表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</si>
  <si>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</si>
  <si>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</si>
  <si>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</si>
  <si>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</si>
  <si>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</si>
  <si>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</si>
  <si>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</si>
  <si>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</si>
  <si>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</si>
  <si>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</si>
  <si>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　　计生转移支付</t>
  </si>
  <si>
    <t>2100717</t>
  </si>
  <si>
    <t>计生转移支付</t>
  </si>
  <si>
    <t>计生工作正常运行</t>
  </si>
  <si>
    <t>　　2023年道路转移支付</t>
  </si>
  <si>
    <t>2120399</t>
  </si>
  <si>
    <t>道路转移支付</t>
  </si>
  <si>
    <t>道路维修养护正常运行</t>
  </si>
  <si>
    <t>　　2023年村级转移支付</t>
  </si>
  <si>
    <t>2130705</t>
  </si>
  <si>
    <t>村级转移支付</t>
  </si>
  <si>
    <t>村集体工作正常运行</t>
  </si>
  <si>
    <t>　　2023年村改居工作经费</t>
  </si>
  <si>
    <t>村改居工作经费</t>
  </si>
  <si>
    <t>村改居工作正常运行</t>
  </si>
  <si>
    <t>　　二到六类残疾人生活补助</t>
  </si>
  <si>
    <t>2081107</t>
  </si>
  <si>
    <t>二到六类残疾人生活补贴</t>
  </si>
  <si>
    <t>残疾人生活补贴</t>
  </si>
  <si>
    <t>　　人居环境整治资金</t>
  </si>
  <si>
    <t>2120816</t>
  </si>
  <si>
    <t>人居环境整治</t>
  </si>
  <si>
    <t>城乡环境整治提升</t>
  </si>
  <si>
    <t>　　柱濮社区经费</t>
  </si>
  <si>
    <t>2120199</t>
  </si>
  <si>
    <t>柱濮新区社区经费</t>
  </si>
  <si>
    <t>维持社区正常运行</t>
  </si>
  <si>
    <t>　　柱濮镇经营自建房安全鉴定费用</t>
  </si>
  <si>
    <t>2010301</t>
  </si>
  <si>
    <t>经营自建房安全鉴定</t>
  </si>
  <si>
    <t>保障房屋安全</t>
  </si>
  <si>
    <t>　　柱濮镇2022年退职主干生活补贴</t>
  </si>
  <si>
    <t>退职主干生活补贴</t>
  </si>
  <si>
    <t>保障退职主干生活</t>
  </si>
  <si>
    <t>　　柱濮镇2022年三、四季度村主干报酬</t>
  </si>
  <si>
    <t>村主干报酬</t>
  </si>
  <si>
    <t>保障村主干工资</t>
  </si>
  <si>
    <t>　　遗属补助</t>
  </si>
  <si>
    <t>遗属人员补助</t>
  </si>
  <si>
    <t>保障遗属人员生活</t>
  </si>
  <si>
    <t>　　参战士兵生活补助</t>
  </si>
  <si>
    <t>参战士兵生活补助</t>
  </si>
  <si>
    <t>保障参战士兵生活</t>
  </si>
  <si>
    <t>　　临县第一书记生活工作经费</t>
  </si>
  <si>
    <t>临县第一书记生活补助</t>
  </si>
  <si>
    <t>第一书记工作正常运行</t>
  </si>
  <si>
    <t>　　食堂补助</t>
  </si>
  <si>
    <t>食堂补助</t>
  </si>
  <si>
    <t>机关正常运行</t>
  </si>
  <si>
    <t>　　人大工作经费</t>
  </si>
  <si>
    <t>人大工作经费</t>
  </si>
  <si>
    <t>　　办公经费(2023工作补助经费)</t>
  </si>
  <si>
    <t>　办公经费</t>
  </si>
  <si>
    <t>　　退役军人事务站工作经费</t>
  </si>
  <si>
    <t>2010350</t>
  </si>
  <si>
    <t>退役军人事务站工作经费</t>
  </si>
  <si>
    <t>退役军人事务站正常运行</t>
  </si>
  <si>
    <t>　　柱濮镇驻村工作队经费</t>
  </si>
  <si>
    <t>　　驻村工作队经费</t>
  </si>
  <si>
    <t>工作队业务正常开展</t>
  </si>
  <si>
    <t>　　驻村帮扶干部补助</t>
  </si>
  <si>
    <t>驻村工作人员补助</t>
  </si>
  <si>
    <t>　　柱濮镇个体工商户创业补助资金</t>
  </si>
  <si>
    <t>个体工商户创业补助资金</t>
  </si>
  <si>
    <t>激励个体工商户</t>
  </si>
  <si>
    <t>表12</t>
  </si>
  <si>
    <t>孝义市柱濮镇人民政府2023年政府采购预算表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</si>
  <si>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</si>
  <si>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</si>
  <si>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</si>
  <si>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</si>
  <si>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</si>
  <si>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</si>
  <si>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</si>
  <si>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</si>
  <si>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</si>
  <si>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</si>
  <si>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</si>
  <si>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</si>
  <si>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</si>
  <si>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</si>
  <si>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</si>
  <si>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厨卫用具</t>
  </si>
  <si>
    <t>个</t>
  </si>
  <si>
    <t>台式计算机</t>
  </si>
  <si>
    <t>台</t>
  </si>
  <si>
    <t>喷墨打印机</t>
  </si>
  <si>
    <t>家用家具零配件</t>
  </si>
  <si>
    <t>台、桌类</t>
  </si>
  <si>
    <t>支</t>
  </si>
  <si>
    <t>椅凳类</t>
  </si>
  <si>
    <t>柜类</t>
  </si>
  <si>
    <t>复印纸</t>
  </si>
  <si>
    <t>张</t>
  </si>
  <si>
    <t>印刷服务</t>
  </si>
  <si>
    <t>机动车保险服务</t>
  </si>
  <si>
    <t>车辆加油服务</t>
  </si>
  <si>
    <t>车辆维修和保养服务</t>
  </si>
  <si>
    <t>空调机</t>
  </si>
  <si>
    <t>组合家具</t>
  </si>
  <si>
    <t>其他家具用具</t>
  </si>
  <si>
    <t>沙发类</t>
  </si>
  <si>
    <t>床类</t>
  </si>
  <si>
    <t>表13</t>
  </si>
  <si>
    <t>孝义市柱濮镇人民政府2023年政府购买服务支出预算表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</si>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</sst>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4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rgb="FF000000"/>
      <name val="SimSun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SimSun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1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9" applyNumberFormat="0" applyAlignment="0" applyProtection="0">
      <alignment vertical="center"/>
    </xf>
    <xf numFmtId="0" fontId="37" fillId="13" borderId="15" applyNumberFormat="0" applyAlignment="0" applyProtection="0">
      <alignment vertical="center"/>
    </xf>
    <xf numFmtId="0" fontId="38" fillId="14" borderId="20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 applyProtection="0"/>
  </cellStyleXfs>
  <cellXfs count="14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0" fillId="3" borderId="10" xfId="0" applyFont="1" applyFill="1" applyBorder="1" applyAlignment="1" applyProtection="1">
      <alignment horizontal="center" vertical="center" wrapText="1"/>
      <protection locked="0"/>
    </xf>
    <xf numFmtId="0" fontId="0" fillId="3" borderId="10" xfId="0" applyFont="1" applyFill="1" applyBorder="1" applyAlignment="1" applyProtection="1">
      <alignment horizontal="right" vertical="center" wrapText="1"/>
    </xf>
    <xf numFmtId="179" fontId="8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49" fontId="0" fillId="3" borderId="10" xfId="0" applyNumberFormat="1" applyFont="1" applyFill="1" applyBorder="1" applyAlignment="1" applyProtection="1">
      <alignment horizontal="left" vertical="center"/>
    </xf>
    <xf numFmtId="0" fontId="0" fillId="3" borderId="10" xfId="0" applyFont="1" applyFill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3" borderId="10" xfId="0" applyNumberFormat="1" applyFont="1" applyFill="1" applyBorder="1" applyAlignment="1" applyProtection="1">
      <alignment horizontal="left" vertical="center" wrapText="1"/>
    </xf>
    <xf numFmtId="0" fontId="0" fillId="3" borderId="10" xfId="0" applyFont="1" applyFill="1" applyBorder="1" applyAlignment="1" applyProtection="1">
      <alignment horizontal="left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3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4" fontId="15" fillId="3" borderId="10" xfId="0" applyNumberFormat="1" applyFont="1" applyFill="1" applyBorder="1" applyAlignment="1" applyProtection="1">
      <alignment horizontal="right" vertical="center" wrapText="1"/>
    </xf>
    <xf numFmtId="176" fontId="15" fillId="3" borderId="10" xfId="0" applyNumberFormat="1" applyFont="1" applyFill="1" applyBorder="1" applyAlignment="1" applyProtection="1">
      <alignment horizontal="right" vertical="center" wrapText="1"/>
      <protection locked="0"/>
    </xf>
    <xf numFmtId="176" fontId="15" fillId="3" borderId="10" xfId="0" applyNumberFormat="1" applyFont="1" applyFill="1" applyBorder="1" applyAlignment="1" applyProtection="1">
      <alignment horizontal="right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8" fillId="3" borderId="10" xfId="0" applyNumberFormat="1" applyFont="1" applyFill="1" applyBorder="1" applyAlignment="1" applyProtection="1">
      <alignment horizontal="right" vertical="center"/>
    </xf>
    <xf numFmtId="4" fontId="18" fillId="3" borderId="10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0" fontId="0" fillId="3" borderId="10" xfId="0" applyFont="1" applyFill="1" applyBorder="1" applyAlignment="1" applyProtection="1">
      <alignment vertical="center"/>
    </xf>
    <xf numFmtId="176" fontId="18" fillId="3" borderId="10" xfId="0" applyNumberFormat="1" applyFont="1" applyFill="1" applyBorder="1" applyAlignment="1" applyProtection="1">
      <alignment horizontal="right" vertical="center" wrapText="1"/>
    </xf>
    <xf numFmtId="0" fontId="0" fillId="3" borderId="10" xfId="0" applyFont="1" applyFill="1" applyBorder="1" applyAlignment="1" applyProtection="1">
      <alignment vertical="center" wrapText="1"/>
    </xf>
    <xf numFmtId="176" fontId="18" fillId="3" borderId="10" xfId="0" applyNumberFormat="1" applyFont="1" applyFill="1" applyBorder="1" applyAlignment="1" applyProtection="1">
      <alignment horizontal="right" vertical="center" wrapText="1"/>
      <protection locked="0"/>
    </xf>
    <xf numFmtId="176" fontId="19" fillId="3" borderId="10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8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right" vertical="center"/>
    </xf>
    <xf numFmtId="0" fontId="20" fillId="3" borderId="10" xfId="0" applyFont="1" applyFill="1" applyBorder="1" applyAlignment="1" applyProtection="1">
      <alignment horizontal="left" vertical="center" wrapText="1"/>
    </xf>
    <xf numFmtId="4" fontId="21" fillId="3" borderId="10" xfId="0" applyNumberFormat="1" applyFont="1" applyFill="1" applyBorder="1" applyAlignment="1" applyProtection="1">
      <alignment horizontal="right" vertical="center" wrapText="1"/>
    </xf>
    <xf numFmtId="4" fontId="21" fillId="3" borderId="10" xfId="0" applyNumberFormat="1" applyFont="1" applyFill="1" applyBorder="1" applyAlignment="1" applyProtection="1">
      <alignment horizontal="right" vertical="center" wrapText="1"/>
      <protection locked="0"/>
    </xf>
    <xf numFmtId="176" fontId="22" fillId="0" borderId="2" xfId="0" applyNumberFormat="1" applyFont="1" applyBorder="1" applyAlignment="1" applyProtection="1">
      <alignment vertical="center"/>
      <protection locked="0"/>
    </xf>
    <xf numFmtId="176" fontId="22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topLeftCell="A16" workbookViewId="0">
      <selection activeCell="E27" sqref="E27"/>
    </sheetView>
  </sheetViews>
  <sheetFormatPr defaultColWidth="6.875" defaultRowHeight="10.8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75" t="s">
        <v>0</v>
      </c>
      <c r="B1" s="75"/>
      <c r="C1" s="75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91" t="s">
        <v>1</v>
      </c>
      <c r="B3" s="91"/>
      <c r="C3" s="91"/>
      <c r="D3" s="91"/>
      <c r="E3" s="91"/>
      <c r="F3" s="91"/>
      <c r="G3" s="91"/>
      <c r="H3" s="91"/>
    </row>
    <row r="4" ht="14.25" customHeight="1" spans="1:8">
      <c r="A4" s="119"/>
      <c r="B4" s="119"/>
      <c r="C4" s="119"/>
      <c r="D4" s="119"/>
      <c r="E4" s="119"/>
      <c r="F4" s="119"/>
      <c r="G4" s="119"/>
      <c r="H4" s="93" t="s">
        <v>2</v>
      </c>
    </row>
    <row r="5" ht="24" customHeight="1" spans="1:8">
      <c r="A5" s="148" t="s">
        <v>3</v>
      </c>
      <c r="B5" s="63"/>
      <c r="C5" s="63"/>
      <c r="D5" s="63"/>
      <c r="E5" s="148" t="s">
        <v>4</v>
      </c>
      <c r="F5" s="63"/>
      <c r="G5" s="63"/>
      <c r="H5" s="63"/>
    </row>
    <row r="6" ht="24" customHeight="1" spans="1:8">
      <c r="A6" s="149" t="s">
        <v>5</v>
      </c>
      <c r="B6" s="124" t="s">
        <v>6</v>
      </c>
      <c r="C6" s="143"/>
      <c r="D6" s="125"/>
      <c r="E6" s="134" t="s">
        <v>7</v>
      </c>
      <c r="F6" s="124" t="s">
        <v>6</v>
      </c>
      <c r="G6" s="143"/>
      <c r="H6" s="125"/>
    </row>
    <row r="7" ht="48.75" customHeight="1" spans="1:8">
      <c r="A7" s="127"/>
      <c r="B7" s="88" t="s">
        <v>8</v>
      </c>
      <c r="C7" s="88" t="s">
        <v>9</v>
      </c>
      <c r="D7" s="88" t="s">
        <v>10</v>
      </c>
      <c r="E7" s="135"/>
      <c r="F7" s="88" t="s">
        <v>8</v>
      </c>
      <c r="G7" s="88" t="s">
        <v>9</v>
      </c>
      <c r="H7" s="88" t="s">
        <v>10</v>
      </c>
    </row>
    <row r="8" ht="24" customHeight="1" spans="1:8">
      <c r="A8" s="85" t="s">
        <v>11</v>
      </c>
      <c r="B8" s="85">
        <v>828.53</v>
      </c>
      <c r="C8" s="85">
        <v>1238.29</v>
      </c>
      <c r="D8" s="84">
        <v>49.73</v>
      </c>
      <c r="E8" s="78" t="s">
        <v>12</v>
      </c>
      <c r="F8" s="122">
        <v>489.9</v>
      </c>
      <c r="G8" s="122">
        <v>760.9</v>
      </c>
      <c r="H8" s="84">
        <v>55.32</v>
      </c>
    </row>
    <row r="9" ht="24" customHeight="1" spans="1:8">
      <c r="A9" s="85" t="s">
        <v>13</v>
      </c>
      <c r="B9" s="85"/>
      <c r="C9" s="85">
        <v>50</v>
      </c>
      <c r="D9" s="84"/>
      <c r="E9" s="78" t="s">
        <v>14</v>
      </c>
      <c r="F9" s="122"/>
      <c r="G9" s="122"/>
      <c r="H9" s="84"/>
    </row>
    <row r="10" ht="24" customHeight="1" spans="1:8">
      <c r="A10" s="85" t="s">
        <v>15</v>
      </c>
      <c r="B10" s="85"/>
      <c r="C10" s="85"/>
      <c r="D10" s="85"/>
      <c r="E10" s="78" t="s">
        <v>16</v>
      </c>
      <c r="F10" s="122"/>
      <c r="G10" s="122"/>
      <c r="H10" s="84"/>
    </row>
    <row r="11" ht="24" customHeight="1" spans="1:8">
      <c r="A11" s="85" t="s">
        <v>17</v>
      </c>
      <c r="B11" s="85"/>
      <c r="C11" s="85"/>
      <c r="D11" s="85"/>
      <c r="E11" s="85" t="s">
        <v>18</v>
      </c>
      <c r="F11" s="123"/>
      <c r="G11" s="123"/>
      <c r="H11" s="84"/>
    </row>
    <row r="12" ht="24" customHeight="1" spans="1:8">
      <c r="A12" s="85"/>
      <c r="B12" s="85"/>
      <c r="C12" s="85"/>
      <c r="D12" s="85"/>
      <c r="E12" s="78" t="s">
        <v>19</v>
      </c>
      <c r="F12" s="122"/>
      <c r="G12" s="122"/>
      <c r="H12" s="84"/>
    </row>
    <row r="13" ht="24" customHeight="1" spans="1:8">
      <c r="A13" s="85"/>
      <c r="B13" s="85"/>
      <c r="C13" s="85"/>
      <c r="D13" s="85"/>
      <c r="E13" s="78" t="s">
        <v>20</v>
      </c>
      <c r="F13" s="122"/>
      <c r="G13" s="122"/>
      <c r="H13" s="84"/>
    </row>
    <row r="14" ht="24" customHeight="1" spans="1:8">
      <c r="A14" s="85"/>
      <c r="B14" s="85"/>
      <c r="C14" s="85"/>
      <c r="D14" s="85"/>
      <c r="E14" s="85" t="s">
        <v>21</v>
      </c>
      <c r="F14" s="123"/>
      <c r="G14" s="123"/>
      <c r="H14" s="85"/>
    </row>
    <row r="15" ht="24" customHeight="1" spans="1:8">
      <c r="A15" s="85"/>
      <c r="B15" s="85"/>
      <c r="C15" s="85"/>
      <c r="D15" s="85"/>
      <c r="E15" s="85" t="s">
        <v>22</v>
      </c>
      <c r="F15" s="144">
        <v>62.84</v>
      </c>
      <c r="G15" s="144">
        <v>97.71</v>
      </c>
      <c r="H15" s="85">
        <v>55.49</v>
      </c>
    </row>
    <row r="16" ht="24" customHeight="1" spans="1:8">
      <c r="A16" s="85"/>
      <c r="B16" s="85"/>
      <c r="C16" s="85"/>
      <c r="D16" s="85"/>
      <c r="E16" s="78" t="s">
        <v>23</v>
      </c>
      <c r="F16" s="145">
        <v>27.83</v>
      </c>
      <c r="G16" s="145">
        <v>39.23</v>
      </c>
      <c r="H16" s="85">
        <v>40.96</v>
      </c>
    </row>
    <row r="17" ht="24" customHeight="1" spans="1:8">
      <c r="A17" s="85"/>
      <c r="B17" s="85"/>
      <c r="C17" s="85"/>
      <c r="D17" s="85"/>
      <c r="E17" s="78" t="s">
        <v>24</v>
      </c>
      <c r="F17" s="145"/>
      <c r="G17" s="145"/>
      <c r="H17" s="85"/>
    </row>
    <row r="18" ht="24" customHeight="1" spans="1:8">
      <c r="A18" s="85"/>
      <c r="B18" s="85"/>
      <c r="C18" s="85"/>
      <c r="D18" s="85"/>
      <c r="E18" s="85" t="s">
        <v>25</v>
      </c>
      <c r="F18" s="144">
        <v>92.89</v>
      </c>
      <c r="G18" s="144">
        <v>141.92</v>
      </c>
      <c r="H18" s="85">
        <v>52.78</v>
      </c>
    </row>
    <row r="19" ht="24" customHeight="1" spans="1:8">
      <c r="A19" s="85"/>
      <c r="B19" s="85"/>
      <c r="C19" s="85"/>
      <c r="D19" s="85"/>
      <c r="E19" s="85" t="s">
        <v>26</v>
      </c>
      <c r="F19" s="123">
        <v>95.17</v>
      </c>
      <c r="G19" s="123">
        <v>164.27</v>
      </c>
      <c r="H19" s="85">
        <v>72.61</v>
      </c>
    </row>
    <row r="20" ht="24" customHeight="1" spans="1:8">
      <c r="A20" s="85"/>
      <c r="B20" s="85"/>
      <c r="C20" s="85"/>
      <c r="D20" s="85"/>
      <c r="E20" s="85" t="s">
        <v>27</v>
      </c>
      <c r="F20" s="123"/>
      <c r="G20" s="123"/>
      <c r="H20" s="85">
        <v>0</v>
      </c>
    </row>
    <row r="21" ht="24" customHeight="1" spans="1:8">
      <c r="A21" s="85"/>
      <c r="B21" s="85"/>
      <c r="C21" s="85"/>
      <c r="D21" s="85"/>
      <c r="E21" s="85" t="s">
        <v>28</v>
      </c>
      <c r="F21" s="123"/>
      <c r="G21" s="123"/>
      <c r="H21" s="85"/>
    </row>
    <row r="22" ht="24" customHeight="1" spans="1:8">
      <c r="A22" s="85"/>
      <c r="B22" s="85"/>
      <c r="C22" s="85"/>
      <c r="D22" s="85"/>
      <c r="E22" s="85" t="s">
        <v>29</v>
      </c>
      <c r="F22" s="123">
        <v>1</v>
      </c>
      <c r="G22" s="123"/>
      <c r="H22" s="85">
        <v>-100</v>
      </c>
    </row>
    <row r="23" ht="24" customHeight="1" spans="1:8">
      <c r="A23" s="85"/>
      <c r="B23" s="85"/>
      <c r="C23" s="85"/>
      <c r="D23" s="85"/>
      <c r="E23" s="85" t="s">
        <v>30</v>
      </c>
      <c r="F23" s="123"/>
      <c r="G23" s="123"/>
      <c r="H23" s="85"/>
    </row>
    <row r="24" ht="24" customHeight="1" spans="1:8">
      <c r="A24" s="85"/>
      <c r="B24" s="85"/>
      <c r="C24" s="85"/>
      <c r="D24" s="85"/>
      <c r="E24" s="85" t="s">
        <v>31</v>
      </c>
      <c r="F24" s="123"/>
      <c r="G24" s="123"/>
      <c r="H24" s="85"/>
    </row>
    <row r="25" ht="24" customHeight="1" spans="1:8">
      <c r="A25" s="85"/>
      <c r="B25" s="85"/>
      <c r="C25" s="85"/>
      <c r="D25" s="85"/>
      <c r="E25" s="85" t="s">
        <v>32</v>
      </c>
      <c r="F25" s="123">
        <v>58.9</v>
      </c>
      <c r="G25" s="123">
        <v>84.25</v>
      </c>
      <c r="H25" s="85">
        <v>43.04</v>
      </c>
    </row>
    <row r="26" ht="24" customHeight="1" spans="1:8">
      <c r="A26" s="85"/>
      <c r="B26" s="85"/>
      <c r="C26" s="85"/>
      <c r="D26" s="85"/>
      <c r="E26" s="85" t="s">
        <v>33</v>
      </c>
      <c r="F26" s="123"/>
      <c r="G26" s="123"/>
      <c r="H26" s="85"/>
    </row>
    <row r="27" ht="24" customHeight="1" spans="1:8">
      <c r="A27" s="85"/>
      <c r="B27" s="85"/>
      <c r="C27" s="85"/>
      <c r="D27" s="85"/>
      <c r="E27" s="85" t="s">
        <v>34</v>
      </c>
      <c r="F27" s="123"/>
      <c r="G27" s="123"/>
      <c r="H27" s="85"/>
    </row>
    <row r="28" ht="24" customHeight="1" spans="1:8">
      <c r="A28" s="85"/>
      <c r="B28" s="85"/>
      <c r="C28" s="85"/>
      <c r="D28" s="85"/>
      <c r="E28" s="85" t="s">
        <v>35</v>
      </c>
      <c r="F28" s="146"/>
      <c r="G28" s="146"/>
      <c r="H28" s="85"/>
    </row>
    <row r="29" ht="24" customHeight="1" spans="1:8">
      <c r="A29" s="63" t="s">
        <v>36</v>
      </c>
      <c r="B29" s="63">
        <v>828.53</v>
      </c>
      <c r="C29" s="63">
        <v>1288.29</v>
      </c>
      <c r="D29" s="84">
        <v>55.49</v>
      </c>
      <c r="E29" s="63" t="s">
        <v>37</v>
      </c>
      <c r="F29" s="63">
        <f>F8+F15+F16+F18+F19+F22+F25</f>
        <v>828.53</v>
      </c>
      <c r="G29" s="147">
        <v>1288.29</v>
      </c>
      <c r="H29" s="85">
        <v>55.49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G22" sqref="G22"/>
    </sheetView>
  </sheetViews>
  <sheetFormatPr defaultColWidth="6.875" defaultRowHeight="10.8"/>
  <cols>
    <col min="1" max="8" width="14.9" style="65" customWidth="1"/>
    <col min="9" max="11" width="9.875" style="65" customWidth="1"/>
    <col min="12" max="16384" width="6.875" style="65"/>
  </cols>
  <sheetData>
    <row r="1" ht="16.5" customHeight="1" spans="1:11">
      <c r="A1" s="46" t="s">
        <v>211</v>
      </c>
      <c r="B1" s="47"/>
      <c r="C1" s="47"/>
      <c r="D1" s="47"/>
      <c r="E1" s="47"/>
      <c r="F1" s="47"/>
      <c r="G1" s="47"/>
      <c r="H1" s="47"/>
      <c r="I1" s="47"/>
      <c r="J1" s="72"/>
      <c r="K1" s="72"/>
    </row>
    <row r="2" ht="37" customHeight="1" spans="1:8">
      <c r="A2" s="66" t="s">
        <v>212</v>
      </c>
      <c r="B2" s="66"/>
      <c r="C2" s="66"/>
      <c r="D2" s="66"/>
      <c r="E2" s="66"/>
      <c r="F2" s="66"/>
      <c r="G2" s="66"/>
      <c r="H2" s="66"/>
    </row>
    <row r="3" ht="23" customHeight="1" spans="1:8">
      <c r="A3" s="67"/>
      <c r="B3" s="67"/>
      <c r="C3" s="67"/>
      <c r="D3" s="67"/>
      <c r="E3" s="67"/>
      <c r="F3" s="67"/>
      <c r="G3" s="68" t="s">
        <v>2</v>
      </c>
      <c r="H3" s="68"/>
    </row>
    <row r="4" ht="33" customHeight="1" spans="1:8">
      <c r="A4" s="69" t="s">
        <v>213</v>
      </c>
      <c r="B4" s="69"/>
      <c r="C4" s="69"/>
      <c r="D4" s="69" t="s">
        <v>214</v>
      </c>
      <c r="E4" s="69"/>
      <c r="F4" s="69"/>
      <c r="G4" s="69"/>
      <c r="H4" s="69"/>
    </row>
    <row r="5" ht="33" customHeight="1" spans="1:8">
      <c r="A5" s="69" t="s">
        <v>40</v>
      </c>
      <c r="B5" s="69"/>
      <c r="C5" s="70" t="s">
        <v>215</v>
      </c>
      <c r="D5" s="69" t="s">
        <v>45</v>
      </c>
      <c r="E5" s="69" t="s">
        <v>46</v>
      </c>
      <c r="F5" s="69" t="s">
        <v>126</v>
      </c>
      <c r="G5" s="69" t="s">
        <v>113</v>
      </c>
      <c r="H5" s="69" t="s">
        <v>114</v>
      </c>
    </row>
    <row r="6" ht="33" customHeight="1" spans="1:8">
      <c r="A6" s="69" t="s">
        <v>45</v>
      </c>
      <c r="B6" s="69" t="s">
        <v>46</v>
      </c>
      <c r="C6" s="70"/>
      <c r="D6" s="69"/>
      <c r="E6" s="69"/>
      <c r="F6" s="69"/>
      <c r="G6" s="69"/>
      <c r="H6" s="69"/>
    </row>
    <row r="7" ht="33" customHeight="1" spans="1:8">
      <c r="A7" s="71"/>
      <c r="B7" s="71"/>
      <c r="C7" s="71"/>
      <c r="D7" s="71"/>
      <c r="E7" s="71"/>
      <c r="F7" s="71"/>
      <c r="G7" s="71"/>
      <c r="H7" s="71"/>
    </row>
    <row r="8" ht="33" customHeight="1" spans="1:8">
      <c r="A8" s="71"/>
      <c r="B8" s="71"/>
      <c r="C8" s="71"/>
      <c r="D8" s="71"/>
      <c r="E8" s="71"/>
      <c r="F8" s="71"/>
      <c r="G8" s="71"/>
      <c r="H8" s="71"/>
    </row>
    <row r="9" ht="33" customHeight="1" spans="1:8">
      <c r="A9" s="71"/>
      <c r="B9" s="71"/>
      <c r="C9" s="71"/>
      <c r="D9" s="71"/>
      <c r="E9" s="71"/>
      <c r="F9" s="71"/>
      <c r="G9" s="71"/>
      <c r="H9" s="71"/>
    </row>
    <row r="10" ht="33" customHeight="1" spans="1:8">
      <c r="A10" s="71"/>
      <c r="B10" s="71"/>
      <c r="C10" s="71"/>
      <c r="D10" s="71"/>
      <c r="E10" s="71"/>
      <c r="F10" s="71"/>
      <c r="G10" s="71"/>
      <c r="H10" s="71"/>
    </row>
    <row r="11" ht="33" customHeight="1" spans="1:8">
      <c r="A11" s="71"/>
      <c r="B11" s="71"/>
      <c r="C11" s="71"/>
      <c r="D11" s="71"/>
      <c r="E11" s="71"/>
      <c r="F11" s="71"/>
      <c r="G11" s="71"/>
      <c r="H11" s="71"/>
    </row>
    <row r="12" ht="33" customHeight="1" spans="1:8">
      <c r="A12" s="71"/>
      <c r="B12" s="71"/>
      <c r="C12" s="71"/>
      <c r="D12" s="71"/>
      <c r="E12" s="71"/>
      <c r="F12" s="71"/>
      <c r="G12" s="71"/>
      <c r="H12" s="71"/>
    </row>
    <row r="13" ht="33" customHeight="1" spans="1:8">
      <c r="A13" s="71"/>
      <c r="B13" s="71"/>
      <c r="C13" s="71"/>
      <c r="D13" s="71"/>
      <c r="E13" s="71"/>
      <c r="F13" s="71"/>
      <c r="G13" s="71"/>
      <c r="H13" s="71"/>
    </row>
    <row r="14" ht="33" customHeight="1" spans="1:8">
      <c r="A14" s="71"/>
      <c r="B14" s="71"/>
      <c r="C14" s="71"/>
      <c r="D14" s="71"/>
      <c r="E14" s="71"/>
      <c r="F14" s="71"/>
      <c r="G14" s="71"/>
      <c r="H14" s="71"/>
    </row>
    <row r="15" ht="33" customHeight="1" spans="1:8">
      <c r="A15" s="71"/>
      <c r="B15" s="71"/>
      <c r="C15" s="71"/>
      <c r="D15" s="71"/>
      <c r="E15" s="71"/>
      <c r="F15" s="71"/>
      <c r="G15" s="71"/>
      <c r="H15" s="7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6" workbookViewId="0">
      <selection activeCell="G30" sqref="G30"/>
    </sheetView>
  </sheetViews>
  <sheetFormatPr defaultColWidth="9" defaultRowHeight="15.6" outlineLevelCol="7"/>
  <cols>
    <col min="1" max="1" width="39.1" customWidth="1"/>
    <col min="2" max="4" width="11.75" customWidth="1"/>
    <col min="5" max="5" width="28.7" customWidth="1"/>
    <col min="6" max="6" width="11.75" customWidth="1"/>
    <col min="7" max="7" width="25.7" customWidth="1"/>
    <col min="8" max="8" width="26.125" customWidth="1"/>
  </cols>
  <sheetData>
    <row r="1" ht="17.4" spans="1:6">
      <c r="A1" s="46" t="s">
        <v>216</v>
      </c>
      <c r="B1" s="47"/>
      <c r="C1" s="47"/>
      <c r="D1" s="47"/>
      <c r="E1" s="47"/>
      <c r="F1" s="47"/>
    </row>
    <row r="2" ht="22.2" spans="1:8">
      <c r="A2" s="48" t="s">
        <v>217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218</v>
      </c>
      <c r="B4" s="53" t="s">
        <v>219</v>
      </c>
      <c r="C4" s="54" t="s">
        <v>220</v>
      </c>
      <c r="D4" s="54"/>
      <c r="E4" s="55" t="s">
        <v>221</v>
      </c>
      <c r="F4" s="10" t="s">
        <v>222</v>
      </c>
      <c r="G4" s="55" t="s">
        <v>223</v>
      </c>
      <c r="H4" s="55" t="s">
        <v>224</v>
      </c>
    </row>
    <row r="5" ht="21" customHeight="1" spans="1:8">
      <c r="A5" s="52"/>
      <c r="B5" s="53"/>
      <c r="C5" s="10" t="s">
        <v>225</v>
      </c>
      <c r="D5" s="10" t="s">
        <v>226</v>
      </c>
      <c r="E5" s="55"/>
      <c r="F5" s="10"/>
      <c r="G5" s="55"/>
      <c r="H5" s="55"/>
    </row>
    <row r="6" ht="27.75" customHeight="1" spans="1:8">
      <c r="A6" s="56" t="s">
        <v>110</v>
      </c>
      <c r="B6" s="57">
        <v>380.43</v>
      </c>
      <c r="C6" s="57">
        <v>380.43</v>
      </c>
      <c r="D6" s="57"/>
      <c r="E6" s="58"/>
      <c r="F6" s="59"/>
      <c r="G6" s="59" t="s">
        <v>227</v>
      </c>
      <c r="H6" s="59" t="s">
        <v>227</v>
      </c>
    </row>
    <row r="7" ht="27.75" customHeight="1" spans="1:8">
      <c r="A7" s="60" t="s">
        <v>228</v>
      </c>
      <c r="B7" s="61">
        <v>2.9</v>
      </c>
      <c r="C7" s="61">
        <v>2.9</v>
      </c>
      <c r="D7" s="57"/>
      <c r="E7" s="31" t="s">
        <v>75</v>
      </c>
      <c r="F7" s="56" t="s">
        <v>229</v>
      </c>
      <c r="G7" s="56" t="s">
        <v>230</v>
      </c>
      <c r="H7" s="56" t="s">
        <v>231</v>
      </c>
    </row>
    <row r="8" ht="27.75" customHeight="1" spans="1:8">
      <c r="A8" s="60" t="s">
        <v>232</v>
      </c>
      <c r="B8" s="61">
        <v>4.69</v>
      </c>
      <c r="C8" s="61">
        <v>4.69</v>
      </c>
      <c r="D8" s="57"/>
      <c r="E8" s="31" t="s">
        <v>93</v>
      </c>
      <c r="F8" s="56" t="s">
        <v>233</v>
      </c>
      <c r="G8" s="62" t="s">
        <v>234</v>
      </c>
      <c r="H8" s="56" t="s">
        <v>235</v>
      </c>
    </row>
    <row r="9" ht="27.75" customHeight="1" spans="1:8">
      <c r="A9" s="60" t="s">
        <v>236</v>
      </c>
      <c r="B9" s="61">
        <v>69.74</v>
      </c>
      <c r="C9" s="61">
        <v>69.74</v>
      </c>
      <c r="D9" s="57"/>
      <c r="E9" s="31" t="s">
        <v>103</v>
      </c>
      <c r="F9" s="56" t="s">
        <v>237</v>
      </c>
      <c r="G9" s="62" t="s">
        <v>238</v>
      </c>
      <c r="H9" s="56" t="s">
        <v>239</v>
      </c>
    </row>
    <row r="10" ht="27.75" customHeight="1" spans="1:8">
      <c r="A10" s="60" t="s">
        <v>240</v>
      </c>
      <c r="B10" s="61">
        <v>25.42</v>
      </c>
      <c r="C10" s="61">
        <v>25.42</v>
      </c>
      <c r="D10" s="57"/>
      <c r="E10" s="31" t="s">
        <v>103</v>
      </c>
      <c r="F10" s="56" t="s">
        <v>237</v>
      </c>
      <c r="G10" s="56" t="s">
        <v>241</v>
      </c>
      <c r="H10" s="56" t="s">
        <v>242</v>
      </c>
    </row>
    <row r="11" ht="27.75" customHeight="1" spans="1:8">
      <c r="A11" s="60" t="s">
        <v>243</v>
      </c>
      <c r="B11" s="61">
        <v>5.51</v>
      </c>
      <c r="C11" s="61">
        <v>5.51</v>
      </c>
      <c r="D11" s="57"/>
      <c r="E11" s="31" t="s">
        <v>69</v>
      </c>
      <c r="F11" s="56" t="s">
        <v>244</v>
      </c>
      <c r="G11" s="62" t="s">
        <v>245</v>
      </c>
      <c r="H11" s="63" t="s">
        <v>246</v>
      </c>
    </row>
    <row r="12" ht="27.75" customHeight="1" spans="1:8">
      <c r="A12" s="60" t="s">
        <v>247</v>
      </c>
      <c r="B12" s="61">
        <v>50</v>
      </c>
      <c r="C12" s="61">
        <v>50</v>
      </c>
      <c r="D12" s="57"/>
      <c r="E12" s="31" t="s">
        <v>97</v>
      </c>
      <c r="F12" s="56" t="s">
        <v>248</v>
      </c>
      <c r="G12" s="62" t="s">
        <v>249</v>
      </c>
      <c r="H12" s="56" t="s">
        <v>250</v>
      </c>
    </row>
    <row r="13" ht="27.75" customHeight="1" spans="1:8">
      <c r="A13" s="60" t="s">
        <v>251</v>
      </c>
      <c r="B13" s="61">
        <v>41.2</v>
      </c>
      <c r="C13" s="61">
        <v>41.2</v>
      </c>
      <c r="D13" s="57"/>
      <c r="E13" s="31" t="s">
        <v>93</v>
      </c>
      <c r="F13" s="56" t="s">
        <v>252</v>
      </c>
      <c r="G13" s="62" t="s">
        <v>253</v>
      </c>
      <c r="H13" s="56" t="s">
        <v>254</v>
      </c>
    </row>
    <row r="14" ht="27.75" customHeight="1" spans="1:8">
      <c r="A14" s="60" t="s">
        <v>255</v>
      </c>
      <c r="B14" s="61">
        <v>1.1</v>
      </c>
      <c r="C14" s="61">
        <v>1.1</v>
      </c>
      <c r="D14" s="57"/>
      <c r="E14" s="31" t="s">
        <v>52</v>
      </c>
      <c r="F14" s="56" t="s">
        <v>256</v>
      </c>
      <c r="G14" s="56" t="s">
        <v>257</v>
      </c>
      <c r="H14" s="56" t="s">
        <v>258</v>
      </c>
    </row>
    <row r="15" ht="27.75" customHeight="1" spans="1:8">
      <c r="A15" s="60" t="s">
        <v>259</v>
      </c>
      <c r="B15" s="61">
        <v>7.54</v>
      </c>
      <c r="C15" s="61">
        <v>7.54</v>
      </c>
      <c r="D15" s="57"/>
      <c r="E15" s="31" t="s">
        <v>103</v>
      </c>
      <c r="F15" s="64">
        <v>2130705</v>
      </c>
      <c r="G15" s="56" t="s">
        <v>260</v>
      </c>
      <c r="H15" s="56" t="s">
        <v>261</v>
      </c>
    </row>
    <row r="16" ht="37" customHeight="1" spans="1:8">
      <c r="A16" s="60" t="s">
        <v>262</v>
      </c>
      <c r="B16" s="61">
        <v>61.56</v>
      </c>
      <c r="C16" s="61">
        <v>61.56</v>
      </c>
      <c r="D16" s="57"/>
      <c r="E16" s="31" t="s">
        <v>103</v>
      </c>
      <c r="F16" s="64">
        <v>2130705</v>
      </c>
      <c r="G16" s="56" t="s">
        <v>263</v>
      </c>
      <c r="H16" s="56" t="s">
        <v>264</v>
      </c>
    </row>
    <row r="17" ht="27.75" customHeight="1" spans="1:8">
      <c r="A17" s="60" t="s">
        <v>265</v>
      </c>
      <c r="B17" s="61">
        <v>4.33</v>
      </c>
      <c r="C17" s="61">
        <v>4.33</v>
      </c>
      <c r="D17" s="57"/>
      <c r="E17" s="31" t="s">
        <v>52</v>
      </c>
      <c r="F17" s="64">
        <v>2010301</v>
      </c>
      <c r="G17" s="56" t="s">
        <v>266</v>
      </c>
      <c r="H17" s="56" t="s">
        <v>267</v>
      </c>
    </row>
    <row r="18" ht="27.75" customHeight="1" spans="1:8">
      <c r="A18" s="60" t="s">
        <v>268</v>
      </c>
      <c r="B18" s="61">
        <v>4.03</v>
      </c>
      <c r="C18" s="61">
        <v>4.03</v>
      </c>
      <c r="D18" s="57"/>
      <c r="E18" s="31" t="s">
        <v>93</v>
      </c>
      <c r="F18" s="64">
        <v>2120399</v>
      </c>
      <c r="G18" s="56" t="s">
        <v>269</v>
      </c>
      <c r="H18" s="56" t="s">
        <v>270</v>
      </c>
    </row>
    <row r="19" ht="27.75" customHeight="1" spans="1:8">
      <c r="A19" s="60" t="s">
        <v>271</v>
      </c>
      <c r="B19" s="61">
        <v>7.5</v>
      </c>
      <c r="C19" s="61">
        <v>7.5</v>
      </c>
      <c r="D19" s="57"/>
      <c r="E19" s="31" t="s">
        <v>52</v>
      </c>
      <c r="F19" s="64">
        <v>2010301</v>
      </c>
      <c r="G19" s="63" t="s">
        <v>272</v>
      </c>
      <c r="H19" s="56" t="s">
        <v>273</v>
      </c>
    </row>
    <row r="20" ht="27.75" customHeight="1" spans="1:8">
      <c r="A20" s="60" t="s">
        <v>274</v>
      </c>
      <c r="B20" s="61">
        <v>9</v>
      </c>
      <c r="C20" s="61">
        <v>9</v>
      </c>
      <c r="D20" s="57"/>
      <c r="E20" s="31" t="s">
        <v>52</v>
      </c>
      <c r="F20" s="64">
        <v>2010301</v>
      </c>
      <c r="G20" s="62" t="s">
        <v>275</v>
      </c>
      <c r="H20" s="56" t="s">
        <v>276</v>
      </c>
    </row>
    <row r="21" ht="27.75" customHeight="1" spans="1:8">
      <c r="A21" s="60" t="s">
        <v>277</v>
      </c>
      <c r="B21" s="61">
        <v>3</v>
      </c>
      <c r="C21" s="61">
        <v>3</v>
      </c>
      <c r="D21" s="57"/>
      <c r="E21" s="31" t="s">
        <v>52</v>
      </c>
      <c r="F21" s="64">
        <v>2010301</v>
      </c>
      <c r="G21" s="63" t="s">
        <v>278</v>
      </c>
      <c r="H21" s="56" t="s">
        <v>276</v>
      </c>
    </row>
    <row r="22" ht="27.75" customHeight="1" spans="1:8">
      <c r="A22" s="60" t="s">
        <v>279</v>
      </c>
      <c r="B22" s="61">
        <v>41.31</v>
      </c>
      <c r="C22" s="61">
        <v>41.31</v>
      </c>
      <c r="D22" s="57"/>
      <c r="E22" s="31" t="s">
        <v>52</v>
      </c>
      <c r="F22" s="56" t="s">
        <v>256</v>
      </c>
      <c r="G22" s="56" t="s">
        <v>280</v>
      </c>
      <c r="H22" s="56" t="s">
        <v>276</v>
      </c>
    </row>
    <row r="23" ht="27.75" customHeight="1" spans="1:8">
      <c r="A23" s="60" t="s">
        <v>281</v>
      </c>
      <c r="B23" s="61">
        <v>2</v>
      </c>
      <c r="C23" s="61">
        <v>2</v>
      </c>
      <c r="D23" s="57"/>
      <c r="E23" s="31" t="s">
        <v>54</v>
      </c>
      <c r="F23" s="56" t="s">
        <v>282</v>
      </c>
      <c r="G23" s="56" t="s">
        <v>283</v>
      </c>
      <c r="H23" s="56" t="s">
        <v>284</v>
      </c>
    </row>
    <row r="24" ht="27.75" customHeight="1" spans="1:8">
      <c r="A24" s="60" t="s">
        <v>285</v>
      </c>
      <c r="B24" s="61">
        <v>6</v>
      </c>
      <c r="C24" s="61">
        <v>6</v>
      </c>
      <c r="D24" s="57"/>
      <c r="E24" s="31" t="s">
        <v>52</v>
      </c>
      <c r="F24" s="64">
        <v>2010301</v>
      </c>
      <c r="G24" s="60" t="s">
        <v>286</v>
      </c>
      <c r="H24" s="56" t="s">
        <v>287</v>
      </c>
    </row>
    <row r="25" ht="27.75" customHeight="1" spans="1:8">
      <c r="A25" s="60" t="s">
        <v>288</v>
      </c>
      <c r="B25" s="61">
        <v>14</v>
      </c>
      <c r="C25" s="61">
        <v>14</v>
      </c>
      <c r="D25" s="57"/>
      <c r="E25" s="31" t="s">
        <v>52</v>
      </c>
      <c r="F25" s="64">
        <v>2010301</v>
      </c>
      <c r="G25" s="60" t="s">
        <v>288</v>
      </c>
      <c r="H25" s="56" t="s">
        <v>289</v>
      </c>
    </row>
    <row r="26" ht="27.75" customHeight="1" spans="1:8">
      <c r="A26" s="60" t="s">
        <v>290</v>
      </c>
      <c r="B26" s="61">
        <v>19.6</v>
      </c>
      <c r="C26" s="61">
        <v>19.6</v>
      </c>
      <c r="D26" s="57"/>
      <c r="E26" s="31" t="s">
        <v>58</v>
      </c>
      <c r="F26" s="64">
        <v>2013899</v>
      </c>
      <c r="G26" s="56" t="s">
        <v>291</v>
      </c>
      <c r="H26" s="56" t="s">
        <v>292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3" workbookViewId="0">
      <selection activeCell="K7" sqref="K7"/>
    </sheetView>
  </sheetViews>
  <sheetFormatPr defaultColWidth="9" defaultRowHeight="15.6"/>
  <cols>
    <col min="1" max="1" width="19.7" customWidth="1"/>
    <col min="2" max="2" width="12.375" customWidth="1"/>
    <col min="3" max="4" width="8.75" customWidth="1"/>
  </cols>
  <sheetData>
    <row r="1" ht="31.5" customHeight="1" spans="1:14">
      <c r="A1" s="1" t="s">
        <v>293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294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295</v>
      </c>
      <c r="B4" s="31" t="s">
        <v>296</v>
      </c>
      <c r="C4" s="31" t="s">
        <v>297</v>
      </c>
      <c r="D4" s="31" t="s">
        <v>298</v>
      </c>
      <c r="E4" s="8" t="s">
        <v>299</v>
      </c>
      <c r="F4" s="8"/>
      <c r="G4" s="8"/>
      <c r="H4" s="8"/>
      <c r="I4" s="8"/>
      <c r="J4" s="8"/>
      <c r="K4" s="8"/>
      <c r="L4" s="8"/>
      <c r="M4" s="8"/>
      <c r="N4" s="41" t="s">
        <v>300</v>
      </c>
    </row>
    <row r="5" ht="37.5" customHeight="1" spans="1:14">
      <c r="A5" s="9"/>
      <c r="B5" s="31"/>
      <c r="C5" s="31"/>
      <c r="D5" s="31"/>
      <c r="E5" s="10" t="s">
        <v>301</v>
      </c>
      <c r="F5" s="8" t="s">
        <v>41</v>
      </c>
      <c r="G5" s="8"/>
      <c r="H5" s="8"/>
      <c r="I5" s="8"/>
      <c r="J5" s="42"/>
      <c r="K5" s="42"/>
      <c r="L5" s="23" t="s">
        <v>302</v>
      </c>
      <c r="M5" s="23" t="s">
        <v>303</v>
      </c>
      <c r="N5" s="43"/>
    </row>
    <row r="6" ht="78.75" customHeight="1" spans="1:14">
      <c r="A6" s="13"/>
      <c r="B6" s="31"/>
      <c r="C6" s="31"/>
      <c r="D6" s="31"/>
      <c r="E6" s="10"/>
      <c r="F6" s="14" t="s">
        <v>304</v>
      </c>
      <c r="G6" s="10" t="s">
        <v>305</v>
      </c>
      <c r="H6" s="10" t="s">
        <v>306</v>
      </c>
      <c r="I6" s="10" t="s">
        <v>307</v>
      </c>
      <c r="J6" s="10" t="s">
        <v>308</v>
      </c>
      <c r="K6" s="24" t="s">
        <v>309</v>
      </c>
      <c r="L6" s="25"/>
      <c r="M6" s="25"/>
      <c r="N6" s="44"/>
    </row>
    <row r="7" ht="24" customHeight="1" spans="1:14">
      <c r="A7" s="32" t="s">
        <v>310</v>
      </c>
      <c r="B7" s="33"/>
      <c r="C7" s="34" t="s">
        <v>311</v>
      </c>
      <c r="D7" s="35">
        <v>2</v>
      </c>
      <c r="E7" s="32">
        <v>0.82</v>
      </c>
      <c r="F7" s="32">
        <v>0.82</v>
      </c>
      <c r="G7" s="32">
        <v>0.82</v>
      </c>
      <c r="H7" s="34"/>
      <c r="I7" s="34"/>
      <c r="J7" s="34"/>
      <c r="K7" s="34"/>
      <c r="L7" s="34"/>
      <c r="M7" s="34"/>
      <c r="N7" s="34"/>
    </row>
    <row r="8" ht="24" customHeight="1" spans="1:14">
      <c r="A8" s="32" t="s">
        <v>312</v>
      </c>
      <c r="B8" s="33"/>
      <c r="C8" s="36" t="s">
        <v>313</v>
      </c>
      <c r="D8" s="35">
        <v>3</v>
      </c>
      <c r="E8" s="32">
        <v>2.28</v>
      </c>
      <c r="F8" s="37">
        <v>2.28</v>
      </c>
      <c r="G8" s="32">
        <v>2.28</v>
      </c>
      <c r="H8" s="37"/>
      <c r="I8" s="37"/>
      <c r="J8" s="37"/>
      <c r="K8" s="37"/>
      <c r="L8" s="37"/>
      <c r="M8" s="37"/>
      <c r="N8" s="45"/>
    </row>
    <row r="9" ht="24" customHeight="1" spans="1:14">
      <c r="A9" s="32" t="s">
        <v>314</v>
      </c>
      <c r="B9" s="33"/>
      <c r="C9" s="36" t="s">
        <v>313</v>
      </c>
      <c r="D9" s="35">
        <v>1</v>
      </c>
      <c r="E9" s="32">
        <v>0.5</v>
      </c>
      <c r="F9" s="37">
        <v>0.5</v>
      </c>
      <c r="G9" s="32">
        <v>0.5</v>
      </c>
      <c r="H9" s="37"/>
      <c r="I9" s="37"/>
      <c r="J9" s="37"/>
      <c r="K9" s="37"/>
      <c r="L9" s="37"/>
      <c r="M9" s="37"/>
      <c r="N9" s="45"/>
    </row>
    <row r="10" ht="24" customHeight="1" spans="1:14">
      <c r="A10" s="32" t="s">
        <v>315</v>
      </c>
      <c r="B10" s="33"/>
      <c r="C10" s="36" t="s">
        <v>311</v>
      </c>
      <c r="D10" s="35">
        <v>1</v>
      </c>
      <c r="E10" s="32">
        <v>0.088</v>
      </c>
      <c r="F10" s="37">
        <v>0.09</v>
      </c>
      <c r="G10" s="32">
        <v>0.088</v>
      </c>
      <c r="H10" s="37"/>
      <c r="I10" s="37"/>
      <c r="J10" s="37"/>
      <c r="K10" s="37"/>
      <c r="L10" s="37"/>
      <c r="M10" s="37"/>
      <c r="N10" s="45"/>
    </row>
    <row r="11" ht="24" customHeight="1" spans="1:14">
      <c r="A11" s="32" t="s">
        <v>316</v>
      </c>
      <c r="B11" s="33"/>
      <c r="C11" s="36" t="s">
        <v>317</v>
      </c>
      <c r="D11" s="35">
        <v>9</v>
      </c>
      <c r="E11" s="32">
        <v>1.08</v>
      </c>
      <c r="F11" s="37">
        <v>1.08</v>
      </c>
      <c r="G11" s="32">
        <v>1.08</v>
      </c>
      <c r="H11" s="37"/>
      <c r="I11" s="37"/>
      <c r="J11" s="37"/>
      <c r="K11" s="37"/>
      <c r="L11" s="37"/>
      <c r="M11" s="37"/>
      <c r="N11" s="45"/>
    </row>
    <row r="12" ht="24" customHeight="1" spans="1:14">
      <c r="A12" s="32" t="s">
        <v>318</v>
      </c>
      <c r="B12" s="33"/>
      <c r="C12" s="36" t="s">
        <v>317</v>
      </c>
      <c r="D12" s="35">
        <v>2</v>
      </c>
      <c r="E12" s="32">
        <v>0.058</v>
      </c>
      <c r="F12" s="37">
        <v>0.06</v>
      </c>
      <c r="G12" s="32">
        <v>0.058</v>
      </c>
      <c r="H12" s="37"/>
      <c r="I12" s="37"/>
      <c r="J12" s="37"/>
      <c r="K12" s="37"/>
      <c r="L12" s="37"/>
      <c r="M12" s="37"/>
      <c r="N12" s="45"/>
    </row>
    <row r="13" ht="24" customHeight="1" spans="1:14">
      <c r="A13" s="32" t="s">
        <v>319</v>
      </c>
      <c r="B13" s="33"/>
      <c r="C13" s="36" t="s">
        <v>317</v>
      </c>
      <c r="D13" s="35">
        <v>3</v>
      </c>
      <c r="E13" s="32">
        <v>0.43</v>
      </c>
      <c r="F13" s="37">
        <v>0.43</v>
      </c>
      <c r="G13" s="32">
        <v>0.43</v>
      </c>
      <c r="H13" s="37"/>
      <c r="I13" s="37"/>
      <c r="J13" s="37"/>
      <c r="K13" s="37"/>
      <c r="L13" s="37"/>
      <c r="M13" s="37"/>
      <c r="N13" s="45"/>
    </row>
    <row r="14" ht="24" customHeight="1" spans="1:14">
      <c r="A14" s="32" t="s">
        <v>320</v>
      </c>
      <c r="B14" s="33"/>
      <c r="C14" s="38" t="s">
        <v>321</v>
      </c>
      <c r="D14" s="35">
        <v>100</v>
      </c>
      <c r="E14" s="32">
        <v>2</v>
      </c>
      <c r="F14" s="37">
        <v>2</v>
      </c>
      <c r="G14" s="32">
        <v>2</v>
      </c>
      <c r="H14" s="37"/>
      <c r="I14" s="37"/>
      <c r="J14" s="37"/>
      <c r="K14" s="37"/>
      <c r="L14" s="37"/>
      <c r="M14" s="37"/>
      <c r="N14" s="45"/>
    </row>
    <row r="15" ht="24" customHeight="1" spans="1:14">
      <c r="A15" s="32" t="s">
        <v>322</v>
      </c>
      <c r="B15" s="33"/>
      <c r="C15" s="38"/>
      <c r="D15" s="35">
        <v>27</v>
      </c>
      <c r="E15" s="32">
        <v>12.94</v>
      </c>
      <c r="F15" s="37">
        <v>12.94</v>
      </c>
      <c r="G15" s="32">
        <v>12.94</v>
      </c>
      <c r="H15" s="37"/>
      <c r="I15" s="37"/>
      <c r="J15" s="37"/>
      <c r="K15" s="37"/>
      <c r="L15" s="37"/>
      <c r="M15" s="37"/>
      <c r="N15" s="45"/>
    </row>
    <row r="16" ht="24" customHeight="1" spans="1:14">
      <c r="A16" s="32" t="s">
        <v>323</v>
      </c>
      <c r="B16" s="33"/>
      <c r="C16" s="38"/>
      <c r="D16" s="35">
        <v>2</v>
      </c>
      <c r="E16" s="32">
        <v>0.2</v>
      </c>
      <c r="F16" s="37">
        <v>0.2</v>
      </c>
      <c r="G16" s="32">
        <v>0.2</v>
      </c>
      <c r="H16" s="37"/>
      <c r="I16" s="37"/>
      <c r="J16" s="37"/>
      <c r="K16" s="37"/>
      <c r="L16" s="37"/>
      <c r="M16" s="37"/>
      <c r="N16" s="45"/>
    </row>
    <row r="17" ht="24" customHeight="1" spans="1:14">
      <c r="A17" s="32" t="s">
        <v>324</v>
      </c>
      <c r="B17" s="33"/>
      <c r="C17" s="38"/>
      <c r="D17" s="35">
        <v>2</v>
      </c>
      <c r="E17" s="32">
        <v>1.8</v>
      </c>
      <c r="F17" s="37">
        <v>1.8</v>
      </c>
      <c r="G17" s="32">
        <v>1.8</v>
      </c>
      <c r="H17" s="37"/>
      <c r="I17" s="37"/>
      <c r="J17" s="37"/>
      <c r="K17" s="37"/>
      <c r="L17" s="37"/>
      <c r="M17" s="37"/>
      <c r="N17" s="45"/>
    </row>
    <row r="18" ht="24" customHeight="1" spans="1:14">
      <c r="A18" s="32" t="s">
        <v>325</v>
      </c>
      <c r="B18" s="33"/>
      <c r="C18" s="38"/>
      <c r="D18" s="35">
        <v>2</v>
      </c>
      <c r="E18" s="32">
        <v>2</v>
      </c>
      <c r="F18" s="37">
        <v>2</v>
      </c>
      <c r="G18" s="32">
        <v>2</v>
      </c>
      <c r="H18" s="37"/>
      <c r="I18" s="37"/>
      <c r="J18" s="37"/>
      <c r="K18" s="37"/>
      <c r="L18" s="37"/>
      <c r="M18" s="37"/>
      <c r="N18" s="45"/>
    </row>
    <row r="19" ht="24" customHeight="1" spans="1:14">
      <c r="A19" s="32" t="s">
        <v>318</v>
      </c>
      <c r="B19" s="33"/>
      <c r="C19" s="36" t="s">
        <v>317</v>
      </c>
      <c r="D19" s="35">
        <v>19</v>
      </c>
      <c r="E19" s="32">
        <v>0.82</v>
      </c>
      <c r="F19" s="37">
        <v>0.82</v>
      </c>
      <c r="G19" s="32">
        <v>0.82</v>
      </c>
      <c r="H19" s="37"/>
      <c r="I19" s="37"/>
      <c r="J19" s="37"/>
      <c r="K19" s="37"/>
      <c r="L19" s="37"/>
      <c r="M19" s="37"/>
      <c r="N19" s="45"/>
    </row>
    <row r="20" ht="24" customHeight="1" spans="1:14">
      <c r="A20" s="32" t="s">
        <v>326</v>
      </c>
      <c r="B20" s="33"/>
      <c r="C20" s="38" t="s">
        <v>313</v>
      </c>
      <c r="D20" s="35">
        <v>1</v>
      </c>
      <c r="E20" s="32">
        <v>0.79</v>
      </c>
      <c r="F20" s="37">
        <v>0.79</v>
      </c>
      <c r="G20" s="32">
        <v>0.79</v>
      </c>
      <c r="H20" s="37"/>
      <c r="I20" s="37"/>
      <c r="J20" s="37"/>
      <c r="K20" s="37"/>
      <c r="L20" s="37"/>
      <c r="M20" s="37"/>
      <c r="N20" s="45"/>
    </row>
    <row r="21" ht="24" customHeight="1" spans="1:14">
      <c r="A21" s="32" t="s">
        <v>327</v>
      </c>
      <c r="B21" s="33"/>
      <c r="C21" s="38" t="s">
        <v>311</v>
      </c>
      <c r="D21" s="35">
        <v>1</v>
      </c>
      <c r="E21" s="32">
        <v>0.753</v>
      </c>
      <c r="F21" s="37">
        <v>0.75</v>
      </c>
      <c r="G21" s="32">
        <v>0.753</v>
      </c>
      <c r="H21" s="37"/>
      <c r="I21" s="37"/>
      <c r="J21" s="37"/>
      <c r="K21" s="37"/>
      <c r="L21" s="37"/>
      <c r="M21" s="37"/>
      <c r="N21" s="45"/>
    </row>
    <row r="22" ht="24" customHeight="1" spans="1:14">
      <c r="A22" s="32" t="s">
        <v>314</v>
      </c>
      <c r="B22" s="33"/>
      <c r="C22" s="38" t="s">
        <v>313</v>
      </c>
      <c r="D22" s="35">
        <v>1</v>
      </c>
      <c r="E22" s="32">
        <v>0.5</v>
      </c>
      <c r="F22" s="37">
        <v>0.5</v>
      </c>
      <c r="G22" s="32">
        <v>0.5</v>
      </c>
      <c r="H22" s="37"/>
      <c r="I22" s="37"/>
      <c r="J22" s="37"/>
      <c r="K22" s="37"/>
      <c r="L22" s="37"/>
      <c r="M22" s="37"/>
      <c r="N22" s="45"/>
    </row>
    <row r="23" ht="24" customHeight="1" spans="1:14">
      <c r="A23" s="32" t="s">
        <v>328</v>
      </c>
      <c r="B23" s="33"/>
      <c r="C23" s="38"/>
      <c r="D23" s="35">
        <v>1</v>
      </c>
      <c r="E23" s="32">
        <v>0.956</v>
      </c>
      <c r="F23" s="37">
        <v>0.96</v>
      </c>
      <c r="G23" s="32">
        <v>0.956</v>
      </c>
      <c r="H23" s="37"/>
      <c r="I23" s="37"/>
      <c r="J23" s="37"/>
      <c r="K23" s="37"/>
      <c r="L23" s="37"/>
      <c r="M23" s="37"/>
      <c r="N23" s="45"/>
    </row>
    <row r="24" ht="24" customHeight="1" spans="1:14">
      <c r="A24" s="32" t="s">
        <v>329</v>
      </c>
      <c r="B24" s="33"/>
      <c r="C24" s="38" t="s">
        <v>317</v>
      </c>
      <c r="D24" s="35">
        <v>5</v>
      </c>
      <c r="E24" s="32">
        <v>2.03</v>
      </c>
      <c r="F24" s="37">
        <v>2.03</v>
      </c>
      <c r="G24" s="32">
        <v>2.03</v>
      </c>
      <c r="H24" s="37"/>
      <c r="I24" s="37"/>
      <c r="J24" s="37"/>
      <c r="K24" s="37"/>
      <c r="L24" s="37"/>
      <c r="M24" s="37"/>
      <c r="N24" s="45"/>
    </row>
    <row r="25" ht="24" customHeight="1" spans="1:14">
      <c r="A25" s="32" t="s">
        <v>330</v>
      </c>
      <c r="B25" s="33"/>
      <c r="C25" s="38" t="s">
        <v>311</v>
      </c>
      <c r="D25" s="35">
        <v>1</v>
      </c>
      <c r="E25" s="32">
        <v>0.098</v>
      </c>
      <c r="F25" s="37">
        <v>0.1</v>
      </c>
      <c r="G25" s="32">
        <v>0.098</v>
      </c>
      <c r="H25" s="37"/>
      <c r="I25" s="37"/>
      <c r="J25" s="37"/>
      <c r="K25" s="37"/>
      <c r="L25" s="37"/>
      <c r="M25" s="37"/>
      <c r="N25" s="45"/>
    </row>
    <row r="26" ht="24" customHeight="1" spans="1:14">
      <c r="A26" s="17" t="s">
        <v>110</v>
      </c>
      <c r="B26" s="39"/>
      <c r="C26" s="39"/>
      <c r="D26" s="18"/>
      <c r="E26" s="32">
        <f>SUM(E7:E25)</f>
        <v>30.143</v>
      </c>
      <c r="F26" s="37">
        <v>30.14</v>
      </c>
      <c r="G26" s="32">
        <v>30.14</v>
      </c>
      <c r="H26" s="37"/>
      <c r="I26" s="37"/>
      <c r="J26" s="37"/>
      <c r="K26" s="37"/>
      <c r="L26" s="37"/>
      <c r="M26" s="37"/>
      <c r="N26" s="45"/>
    </row>
  </sheetData>
  <mergeCells count="11">
    <mergeCell ref="A2:N2"/>
    <mergeCell ref="A3:N3"/>
    <mergeCell ref="A26:D2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11" sqref="K11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331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333</v>
      </c>
      <c r="B4" s="7" t="s">
        <v>334</v>
      </c>
      <c r="C4" s="8" t="s">
        <v>299</v>
      </c>
      <c r="D4" s="8"/>
      <c r="E4" s="8"/>
      <c r="F4" s="8"/>
      <c r="G4" s="8"/>
      <c r="H4" s="8"/>
      <c r="I4" s="8"/>
      <c r="J4" s="8"/>
      <c r="K4" s="8"/>
      <c r="L4" s="7" t="s">
        <v>137</v>
      </c>
    </row>
    <row r="5" ht="25.5" customHeight="1" spans="1:12">
      <c r="A5" s="9"/>
      <c r="B5" s="9"/>
      <c r="C5" s="10" t="s">
        <v>301</v>
      </c>
      <c r="D5" s="11" t="s">
        <v>335</v>
      </c>
      <c r="E5" s="12"/>
      <c r="F5" s="12"/>
      <c r="G5" s="12"/>
      <c r="H5" s="12"/>
      <c r="I5" s="22"/>
      <c r="J5" s="23" t="s">
        <v>302</v>
      </c>
      <c r="K5" s="23" t="s">
        <v>303</v>
      </c>
      <c r="L5" s="9"/>
    </row>
    <row r="6" ht="81" customHeight="1" spans="1:12">
      <c r="A6" s="13"/>
      <c r="B6" s="13"/>
      <c r="C6" s="10"/>
      <c r="D6" s="14" t="s">
        <v>304</v>
      </c>
      <c r="E6" s="10" t="s">
        <v>305</v>
      </c>
      <c r="F6" s="10" t="s">
        <v>306</v>
      </c>
      <c r="G6" s="10" t="s">
        <v>307</v>
      </c>
      <c r="H6" s="10" t="s">
        <v>308</v>
      </c>
      <c r="I6" s="24" t="s">
        <v>336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110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showZeros="0" workbookViewId="0">
      <selection activeCell="E8" sqref="E8"/>
    </sheetView>
  </sheetViews>
  <sheetFormatPr defaultColWidth="6.875" defaultRowHeight="10.8" outlineLevelCol="6"/>
  <cols>
    <col min="1" max="1" width="20.625" style="65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6" t="s">
        <v>38</v>
      </c>
      <c r="B1" s="47"/>
      <c r="C1" s="47"/>
      <c r="D1" s="72"/>
      <c r="E1" s="72"/>
      <c r="F1" s="72"/>
      <c r="G1" s="72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87" t="s">
        <v>2</v>
      </c>
    </row>
    <row r="4" ht="26.25" customHeight="1" spans="1:7">
      <c r="A4" s="63" t="s">
        <v>40</v>
      </c>
      <c r="B4" s="63"/>
      <c r="C4" s="134" t="s">
        <v>36</v>
      </c>
      <c r="D4" s="88" t="s">
        <v>41</v>
      </c>
      <c r="E4" s="88" t="s">
        <v>42</v>
      </c>
      <c r="F4" s="88" t="s">
        <v>43</v>
      </c>
      <c r="G4" s="134" t="s">
        <v>44</v>
      </c>
    </row>
    <row r="5" s="73" customFormat="1" ht="47.25" customHeight="1" spans="1:7">
      <c r="A5" s="63" t="s">
        <v>45</v>
      </c>
      <c r="B5" s="63" t="s">
        <v>46</v>
      </c>
      <c r="C5" s="135"/>
      <c r="D5" s="88"/>
      <c r="E5" s="88"/>
      <c r="F5" s="88"/>
      <c r="G5" s="135"/>
    </row>
    <row r="6" s="73" customFormat="1" ht="25.5" customHeight="1" spans="1:7">
      <c r="A6" s="128" t="s">
        <v>47</v>
      </c>
      <c r="B6" s="77" t="s">
        <v>48</v>
      </c>
      <c r="C6" s="136">
        <f>C7+C10</f>
        <v>760.904155</v>
      </c>
      <c r="D6" s="136">
        <f>D7+D10</f>
        <v>760.904155</v>
      </c>
      <c r="E6" s="84"/>
      <c r="F6" s="84"/>
      <c r="G6" s="84"/>
    </row>
    <row r="7" s="73" customFormat="1" ht="25.5" customHeight="1" spans="1:7">
      <c r="A7" s="128" t="s">
        <v>49</v>
      </c>
      <c r="B7" s="80" t="s">
        <v>50</v>
      </c>
      <c r="C7" s="121">
        <f>C8+C9</f>
        <v>741.304155</v>
      </c>
      <c r="D7" s="121">
        <v>741.304155</v>
      </c>
      <c r="E7" s="84"/>
      <c r="F7" s="84"/>
      <c r="G7" s="84"/>
    </row>
    <row r="8" s="73" customFormat="1" ht="25.5" customHeight="1" spans="1:7">
      <c r="A8" s="128" t="s">
        <v>51</v>
      </c>
      <c r="B8" s="80" t="s">
        <v>52</v>
      </c>
      <c r="C8" s="136">
        <v>307.896449</v>
      </c>
      <c r="D8" s="136">
        <v>307.896449</v>
      </c>
      <c r="E8" s="84"/>
      <c r="F8" s="84"/>
      <c r="G8" s="84"/>
    </row>
    <row r="9" s="73" customFormat="1" ht="25.5" customHeight="1" spans="1:7">
      <c r="A9" s="128" t="s">
        <v>53</v>
      </c>
      <c r="B9" s="80" t="s">
        <v>54</v>
      </c>
      <c r="C9" s="136">
        <v>433.407706</v>
      </c>
      <c r="D9" s="136">
        <v>433.407706</v>
      </c>
      <c r="E9" s="84"/>
      <c r="F9" s="84"/>
      <c r="G9" s="84"/>
    </row>
    <row r="10" s="73" customFormat="1" ht="25.5" customHeight="1" spans="1:7">
      <c r="A10" s="128" t="s">
        <v>55</v>
      </c>
      <c r="B10" s="80" t="s">
        <v>56</v>
      </c>
      <c r="C10" s="84">
        <v>19.6</v>
      </c>
      <c r="D10" s="84">
        <v>19.6</v>
      </c>
      <c r="E10" s="84"/>
      <c r="F10" s="84"/>
      <c r="G10" s="84"/>
    </row>
    <row r="11" customFormat="1" ht="25.5" customHeight="1" spans="1:7">
      <c r="A11" s="128" t="s">
        <v>57</v>
      </c>
      <c r="B11" s="80" t="s">
        <v>58</v>
      </c>
      <c r="C11" s="137">
        <v>19.6</v>
      </c>
      <c r="D11" s="137">
        <v>19.6</v>
      </c>
      <c r="E11" s="137"/>
      <c r="F11" s="137"/>
      <c r="G11" s="137"/>
    </row>
    <row r="12" customFormat="1" ht="25.5" customHeight="1" spans="1:7">
      <c r="A12" s="138">
        <v>208</v>
      </c>
      <c r="B12" s="80" t="s">
        <v>59</v>
      </c>
      <c r="C12" s="121">
        <v>97.711776</v>
      </c>
      <c r="D12" s="121">
        <v>97.711776</v>
      </c>
      <c r="E12" s="85"/>
      <c r="F12" s="85"/>
      <c r="G12" s="85"/>
    </row>
    <row r="13" customFormat="1" ht="25.5" customHeight="1" spans="1:7">
      <c r="A13" s="128" t="s">
        <v>60</v>
      </c>
      <c r="B13" s="80" t="s">
        <v>61</v>
      </c>
      <c r="C13" s="121">
        <v>92.203776</v>
      </c>
      <c r="D13" s="121">
        <v>92.203776</v>
      </c>
      <c r="E13" s="85"/>
      <c r="F13" s="85"/>
      <c r="G13" s="85"/>
    </row>
    <row r="14" customFormat="1" ht="25.5" customHeight="1" spans="1:7">
      <c r="A14" s="128" t="s">
        <v>62</v>
      </c>
      <c r="B14" s="80" t="s">
        <v>63</v>
      </c>
      <c r="C14" s="136">
        <v>13.7552</v>
      </c>
      <c r="D14" s="136">
        <v>13.7552</v>
      </c>
      <c r="E14" s="85"/>
      <c r="F14" s="85"/>
      <c r="G14" s="85"/>
    </row>
    <row r="15" customFormat="1" ht="25.5" customHeight="1" spans="1:7">
      <c r="A15" s="128" t="s">
        <v>64</v>
      </c>
      <c r="B15" s="80" t="s">
        <v>65</v>
      </c>
      <c r="C15" s="136">
        <v>78.448576</v>
      </c>
      <c r="D15" s="136">
        <v>78.448576</v>
      </c>
      <c r="E15" s="85"/>
      <c r="F15" s="85"/>
      <c r="G15" s="85"/>
    </row>
    <row r="16" ht="25.5" customHeight="1" spans="1:7">
      <c r="A16" s="128" t="s">
        <v>66</v>
      </c>
      <c r="B16" s="80" t="s">
        <v>67</v>
      </c>
      <c r="C16" s="121">
        <v>5.508</v>
      </c>
      <c r="D16" s="121">
        <v>5.508</v>
      </c>
      <c r="E16" s="85"/>
      <c r="F16" s="85"/>
      <c r="G16" s="85"/>
    </row>
    <row r="17" ht="25.5" customHeight="1" spans="1:7">
      <c r="A17" s="128" t="s">
        <v>68</v>
      </c>
      <c r="B17" s="80" t="s">
        <v>69</v>
      </c>
      <c r="C17" s="136">
        <v>5.508</v>
      </c>
      <c r="D17" s="136">
        <v>5.508</v>
      </c>
      <c r="E17" s="85"/>
      <c r="F17" s="85"/>
      <c r="G17" s="85"/>
    </row>
    <row r="18" ht="25.5" customHeight="1" spans="1:7">
      <c r="A18" s="128" t="s">
        <v>70</v>
      </c>
      <c r="B18" s="80" t="s">
        <v>71</v>
      </c>
      <c r="C18" s="121">
        <v>39.229124</v>
      </c>
      <c r="D18" s="121">
        <v>39.229124</v>
      </c>
      <c r="E18" s="85"/>
      <c r="F18" s="85"/>
      <c r="G18" s="85"/>
    </row>
    <row r="19" ht="25.5" customHeight="1" spans="1:7">
      <c r="A19" s="128" t="s">
        <v>72</v>
      </c>
      <c r="B19" s="80" t="s">
        <v>73</v>
      </c>
      <c r="C19" s="121">
        <v>2.9</v>
      </c>
      <c r="D19" s="121">
        <v>2.9</v>
      </c>
      <c r="E19" s="85"/>
      <c r="F19" s="85"/>
      <c r="G19" s="85"/>
    </row>
    <row r="20" ht="25.5" customHeight="1" spans="1:7">
      <c r="A20" s="128" t="s">
        <v>74</v>
      </c>
      <c r="B20" s="80" t="s">
        <v>75</v>
      </c>
      <c r="C20" s="136">
        <v>2.9</v>
      </c>
      <c r="D20" s="136">
        <v>2.9</v>
      </c>
      <c r="E20" s="85"/>
      <c r="F20" s="85"/>
      <c r="G20" s="85"/>
    </row>
    <row r="21" ht="25.5" customHeight="1" spans="1:7">
      <c r="A21" s="128" t="s">
        <v>76</v>
      </c>
      <c r="B21" s="80" t="s">
        <v>77</v>
      </c>
      <c r="C21" s="121">
        <v>36.329124</v>
      </c>
      <c r="D21" s="121">
        <v>36.329124</v>
      </c>
      <c r="E21" s="85"/>
      <c r="F21" s="85"/>
      <c r="G21" s="85"/>
    </row>
    <row r="22" ht="25.5" customHeight="1" spans="1:7">
      <c r="A22" s="128" t="s">
        <v>78</v>
      </c>
      <c r="B22" s="80" t="s">
        <v>79</v>
      </c>
      <c r="C22" s="136">
        <v>9.66201</v>
      </c>
      <c r="D22" s="136">
        <v>9.66201</v>
      </c>
      <c r="E22" s="85"/>
      <c r="F22" s="85"/>
      <c r="G22" s="85"/>
    </row>
    <row r="23" ht="25.5" customHeight="1" spans="1:7">
      <c r="A23" s="128" t="s">
        <v>80</v>
      </c>
      <c r="B23" s="80" t="s">
        <v>81</v>
      </c>
      <c r="C23" s="136">
        <v>22.207725</v>
      </c>
      <c r="D23" s="136">
        <v>22.207725</v>
      </c>
      <c r="E23" s="85"/>
      <c r="F23" s="85"/>
      <c r="G23" s="85"/>
    </row>
    <row r="24" ht="25.5" customHeight="1" spans="1:7">
      <c r="A24" s="128" t="s">
        <v>82</v>
      </c>
      <c r="B24" s="80" t="s">
        <v>83</v>
      </c>
      <c r="C24" s="136">
        <v>4.459389</v>
      </c>
      <c r="D24" s="136">
        <v>4.459389</v>
      </c>
      <c r="E24" s="85"/>
      <c r="F24" s="85"/>
      <c r="G24" s="85"/>
    </row>
    <row r="25" ht="25.5" customHeight="1" spans="1:7">
      <c r="A25" s="128" t="s">
        <v>84</v>
      </c>
      <c r="B25" s="80" t="s">
        <v>85</v>
      </c>
      <c r="C25" s="121">
        <v>141.92</v>
      </c>
      <c r="D25" s="121">
        <v>91.9239</v>
      </c>
      <c r="E25" s="63">
        <v>50</v>
      </c>
      <c r="F25" s="85"/>
      <c r="G25" s="85"/>
    </row>
    <row r="26" ht="25.5" customHeight="1" spans="1:7">
      <c r="A26" s="128" t="s">
        <v>86</v>
      </c>
      <c r="B26" s="80" t="s">
        <v>87</v>
      </c>
      <c r="C26" s="121">
        <v>41.2</v>
      </c>
      <c r="D26" s="121">
        <v>41.2</v>
      </c>
      <c r="E26" s="63"/>
      <c r="F26" s="85"/>
      <c r="G26" s="85"/>
    </row>
    <row r="27" ht="25.5" customHeight="1" spans="1:7">
      <c r="A27" s="128" t="s">
        <v>88</v>
      </c>
      <c r="B27" s="80" t="s">
        <v>89</v>
      </c>
      <c r="C27" s="136">
        <v>41.2</v>
      </c>
      <c r="D27" s="136">
        <v>41.2</v>
      </c>
      <c r="E27" s="63"/>
      <c r="F27" s="85"/>
      <c r="G27" s="85"/>
    </row>
    <row r="28" ht="25.5" customHeight="1" spans="1:7">
      <c r="A28" s="128" t="s">
        <v>90</v>
      </c>
      <c r="B28" s="80" t="s">
        <v>91</v>
      </c>
      <c r="C28" s="121">
        <v>50.7239</v>
      </c>
      <c r="D28" s="121">
        <v>50.7239</v>
      </c>
      <c r="E28" s="63"/>
      <c r="F28" s="85"/>
      <c r="G28" s="85"/>
    </row>
    <row r="29" ht="25.5" customHeight="1" spans="1:7">
      <c r="A29" s="128" t="s">
        <v>92</v>
      </c>
      <c r="B29" s="80" t="s">
        <v>93</v>
      </c>
      <c r="C29" s="136">
        <v>50.7239</v>
      </c>
      <c r="D29" s="136">
        <v>50.7239</v>
      </c>
      <c r="E29" s="63"/>
      <c r="F29" s="85"/>
      <c r="G29" s="85"/>
    </row>
    <row r="30" ht="25.5" customHeight="1" spans="1:7">
      <c r="A30" s="128" t="s">
        <v>94</v>
      </c>
      <c r="B30" s="80" t="s">
        <v>95</v>
      </c>
      <c r="C30" s="78">
        <v>50</v>
      </c>
      <c r="D30" s="85"/>
      <c r="E30" s="84">
        <v>50</v>
      </c>
      <c r="F30" s="85"/>
      <c r="G30" s="85"/>
    </row>
    <row r="31" ht="25.5" customHeight="1" spans="1:7">
      <c r="A31" s="128" t="s">
        <v>96</v>
      </c>
      <c r="B31" s="80" t="s">
        <v>97</v>
      </c>
      <c r="C31" s="78">
        <v>50</v>
      </c>
      <c r="D31" s="85"/>
      <c r="E31" s="84">
        <v>50</v>
      </c>
      <c r="F31" s="85"/>
      <c r="G31" s="85"/>
    </row>
    <row r="32" ht="25.5" customHeight="1" spans="1:7">
      <c r="A32" s="128" t="s">
        <v>98</v>
      </c>
      <c r="B32" s="80" t="s">
        <v>99</v>
      </c>
      <c r="C32" s="121">
        <v>164.2665</v>
      </c>
      <c r="D32" s="121">
        <v>164.2665</v>
      </c>
      <c r="E32" s="85"/>
      <c r="F32" s="85"/>
      <c r="G32" s="85"/>
    </row>
    <row r="33" ht="25.5" customHeight="1" spans="1:7">
      <c r="A33" s="128" t="s">
        <v>100</v>
      </c>
      <c r="B33" s="80" t="s">
        <v>101</v>
      </c>
      <c r="C33" s="121">
        <v>164.2665</v>
      </c>
      <c r="D33" s="121">
        <v>164.2665</v>
      </c>
      <c r="E33" s="85"/>
      <c r="F33" s="85"/>
      <c r="G33" s="85"/>
    </row>
    <row r="34" ht="25.5" customHeight="1" spans="1:7">
      <c r="A34" s="128" t="s">
        <v>102</v>
      </c>
      <c r="B34" s="80" t="s">
        <v>103</v>
      </c>
      <c r="C34" s="136">
        <v>164.2665</v>
      </c>
      <c r="D34" s="136">
        <v>164.2665</v>
      </c>
      <c r="E34" s="85"/>
      <c r="F34" s="85"/>
      <c r="G34" s="85"/>
    </row>
    <row r="35" ht="25.5" customHeight="1" spans="1:7">
      <c r="A35" s="128" t="s">
        <v>104</v>
      </c>
      <c r="B35" s="80" t="s">
        <v>105</v>
      </c>
      <c r="C35" s="139">
        <v>84.254231</v>
      </c>
      <c r="D35" s="139">
        <v>84.254231</v>
      </c>
      <c r="E35" s="85"/>
      <c r="F35" s="85"/>
      <c r="G35" s="85"/>
    </row>
    <row r="36" ht="25.5" customHeight="1" spans="1:7">
      <c r="A36" s="128" t="s">
        <v>106</v>
      </c>
      <c r="B36" s="80" t="s">
        <v>107</v>
      </c>
      <c r="C36" s="139">
        <v>84.254231</v>
      </c>
      <c r="D36" s="139">
        <v>84.254231</v>
      </c>
      <c r="E36" s="85"/>
      <c r="F36" s="85"/>
      <c r="G36" s="85"/>
    </row>
    <row r="37" ht="25.5" customHeight="1" spans="1:7">
      <c r="A37" s="128" t="s">
        <v>108</v>
      </c>
      <c r="B37" s="80" t="s">
        <v>109</v>
      </c>
      <c r="C37" s="140">
        <v>84.254231</v>
      </c>
      <c r="D37" s="140">
        <v>84.254231</v>
      </c>
      <c r="E37" s="85"/>
      <c r="F37" s="85"/>
      <c r="G37" s="85"/>
    </row>
    <row r="38" ht="25.5" customHeight="1" spans="1:7">
      <c r="A38" s="81" t="s">
        <v>110</v>
      </c>
      <c r="B38" s="82"/>
      <c r="C38" s="141">
        <f>C6+C12+C18+C25+C32+C35</f>
        <v>1288.285786</v>
      </c>
      <c r="D38" s="142">
        <f>D6+D12+D18+D25+D32+D35</f>
        <v>1238.289686</v>
      </c>
      <c r="E38" s="85">
        <f>E25</f>
        <v>50</v>
      </c>
      <c r="F38" s="85"/>
      <c r="G38" s="85"/>
    </row>
  </sheetData>
  <mergeCells count="8">
    <mergeCell ref="A2:G2"/>
    <mergeCell ref="A4:B4"/>
    <mergeCell ref="A38:B3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topLeftCell="A37" workbookViewId="0">
      <selection activeCell="E28" sqref="E28"/>
    </sheetView>
  </sheetViews>
  <sheetFormatPr defaultColWidth="6.875" defaultRowHeight="10.8" outlineLevelCol="4"/>
  <cols>
    <col min="1" max="1" width="19.375" style="65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46" t="s">
        <v>111</v>
      </c>
      <c r="B1" s="47"/>
      <c r="C1" s="47"/>
      <c r="D1" s="72"/>
      <c r="E1" s="72"/>
    </row>
    <row r="2" ht="16.5" customHeight="1" spans="1:5">
      <c r="A2" s="47"/>
      <c r="B2" s="47"/>
      <c r="C2" s="47"/>
      <c r="D2" s="72"/>
      <c r="E2" s="72"/>
    </row>
    <row r="3" ht="29.25" customHeight="1" spans="1:5">
      <c r="A3" s="74" t="s">
        <v>112</v>
      </c>
      <c r="B3" s="74"/>
      <c r="C3" s="74"/>
      <c r="D3" s="74"/>
      <c r="E3" s="74"/>
    </row>
    <row r="4" ht="26.25" customHeight="1" spans="1:5">
      <c r="A4" s="75"/>
      <c r="B4" s="75"/>
      <c r="C4" s="75"/>
      <c r="D4" s="75"/>
      <c r="E4" s="87" t="s">
        <v>2</v>
      </c>
    </row>
    <row r="5" ht="26.25" customHeight="1" spans="1:5">
      <c r="A5" s="124" t="s">
        <v>40</v>
      </c>
      <c r="B5" s="125"/>
      <c r="C5" s="126" t="s">
        <v>37</v>
      </c>
      <c r="D5" s="126" t="s">
        <v>113</v>
      </c>
      <c r="E5" s="126" t="s">
        <v>114</v>
      </c>
    </row>
    <row r="6" s="73" customFormat="1" ht="27.75" customHeight="1" spans="1:5">
      <c r="A6" s="63" t="s">
        <v>45</v>
      </c>
      <c r="B6" s="63" t="s">
        <v>46</v>
      </c>
      <c r="C6" s="127"/>
      <c r="D6" s="127"/>
      <c r="E6" s="127"/>
    </row>
    <row r="7" s="73" customFormat="1" ht="30" customHeight="1" spans="1:5">
      <c r="A7" s="128" t="s">
        <v>47</v>
      </c>
      <c r="B7" s="129" t="s">
        <v>48</v>
      </c>
      <c r="C7" s="130">
        <f>C8+C11</f>
        <v>760.904155</v>
      </c>
      <c r="D7" s="130">
        <v>664.269755</v>
      </c>
      <c r="E7" s="130">
        <v>96.6344</v>
      </c>
    </row>
    <row r="8" s="73" customFormat="1" ht="30" customHeight="1" spans="1:5">
      <c r="A8" s="128" t="s">
        <v>49</v>
      </c>
      <c r="B8" s="131" t="s">
        <v>50</v>
      </c>
      <c r="C8" s="130">
        <v>741.304155</v>
      </c>
      <c r="D8" s="130">
        <v>664.269755</v>
      </c>
      <c r="E8" s="130">
        <v>77.0344</v>
      </c>
    </row>
    <row r="9" s="73" customFormat="1" ht="30" customHeight="1" spans="1:5">
      <c r="A9" s="128" t="s">
        <v>51</v>
      </c>
      <c r="B9" s="131" t="s">
        <v>52</v>
      </c>
      <c r="C9" s="130">
        <v>307.896449</v>
      </c>
      <c r="D9" s="132">
        <v>232.862049</v>
      </c>
      <c r="E9" s="132">
        <v>75.0344</v>
      </c>
    </row>
    <row r="10" s="73" customFormat="1" ht="30" customHeight="1" spans="1:5">
      <c r="A10" s="128" t="s">
        <v>53</v>
      </c>
      <c r="B10" s="131" t="s">
        <v>54</v>
      </c>
      <c r="C10" s="130">
        <v>433.407706</v>
      </c>
      <c r="D10" s="132">
        <v>431.407706</v>
      </c>
      <c r="E10" s="132">
        <v>2</v>
      </c>
    </row>
    <row r="11" customFormat="1" ht="30" customHeight="1" spans="1:5">
      <c r="A11" s="128" t="s">
        <v>55</v>
      </c>
      <c r="B11" s="131" t="s">
        <v>56</v>
      </c>
      <c r="C11" s="130">
        <v>19.6</v>
      </c>
      <c r="D11" s="130"/>
      <c r="E11" s="130">
        <v>19.6</v>
      </c>
    </row>
    <row r="12" customFormat="1" ht="30" customHeight="1" spans="1:5">
      <c r="A12" s="128" t="s">
        <v>57</v>
      </c>
      <c r="B12" s="131" t="s">
        <v>58</v>
      </c>
      <c r="C12" s="130">
        <v>19.6</v>
      </c>
      <c r="D12" s="132"/>
      <c r="E12" s="132">
        <v>19.6</v>
      </c>
    </row>
    <row r="13" customFormat="1" ht="30" customHeight="1" spans="1:5">
      <c r="A13" s="128" t="s">
        <v>115</v>
      </c>
      <c r="B13" s="131" t="s">
        <v>59</v>
      </c>
      <c r="C13" s="130">
        <f>C14+C17</f>
        <v>97.711776</v>
      </c>
      <c r="D13" s="130">
        <v>92.203776</v>
      </c>
      <c r="E13" s="130">
        <v>5.508</v>
      </c>
    </row>
    <row r="14" ht="30" customHeight="1" spans="1:5">
      <c r="A14" s="128" t="s">
        <v>60</v>
      </c>
      <c r="B14" s="131" t="s">
        <v>61</v>
      </c>
      <c r="C14" s="130">
        <v>92.203776</v>
      </c>
      <c r="D14" s="130">
        <v>92.203776</v>
      </c>
      <c r="E14" s="130"/>
    </row>
    <row r="15" ht="30" customHeight="1" spans="1:5">
      <c r="A15" s="128" t="s">
        <v>62</v>
      </c>
      <c r="B15" s="131" t="s">
        <v>63</v>
      </c>
      <c r="C15" s="130">
        <v>13.7552</v>
      </c>
      <c r="D15" s="132">
        <v>13.7552</v>
      </c>
      <c r="E15" s="132"/>
    </row>
    <row r="16" ht="30" customHeight="1" spans="1:5">
      <c r="A16" s="128" t="s">
        <v>64</v>
      </c>
      <c r="B16" s="131" t="s">
        <v>65</v>
      </c>
      <c r="C16" s="130">
        <v>78.448576</v>
      </c>
      <c r="D16" s="132">
        <v>78.448576</v>
      </c>
      <c r="E16" s="132"/>
    </row>
    <row r="17" ht="30" customHeight="1" spans="1:5">
      <c r="A17" s="128" t="s">
        <v>66</v>
      </c>
      <c r="B17" s="131" t="s">
        <v>67</v>
      </c>
      <c r="C17" s="130">
        <v>5.508</v>
      </c>
      <c r="D17" s="130"/>
      <c r="E17" s="130">
        <v>5.508</v>
      </c>
    </row>
    <row r="18" ht="30" customHeight="1" spans="1:5">
      <c r="A18" s="128" t="s">
        <v>68</v>
      </c>
      <c r="B18" s="131" t="s">
        <v>69</v>
      </c>
      <c r="C18" s="130">
        <v>5.508</v>
      </c>
      <c r="D18" s="132"/>
      <c r="E18" s="132">
        <v>5.508</v>
      </c>
    </row>
    <row r="19" ht="30" customHeight="1" spans="1:5">
      <c r="A19" s="128" t="s">
        <v>70</v>
      </c>
      <c r="B19" s="131" t="s">
        <v>71</v>
      </c>
      <c r="C19" s="130">
        <v>39.229124</v>
      </c>
      <c r="D19" s="130">
        <v>36.329124</v>
      </c>
      <c r="E19" s="130">
        <v>2.9</v>
      </c>
    </row>
    <row r="20" ht="30" customHeight="1" spans="1:5">
      <c r="A20" s="128" t="s">
        <v>72</v>
      </c>
      <c r="B20" s="131" t="s">
        <v>73</v>
      </c>
      <c r="C20" s="130">
        <v>2.9</v>
      </c>
      <c r="D20" s="130"/>
      <c r="E20" s="130">
        <v>2.9</v>
      </c>
    </row>
    <row r="21" ht="30" customHeight="1" spans="1:5">
      <c r="A21" s="128" t="s">
        <v>74</v>
      </c>
      <c r="B21" s="131" t="s">
        <v>75</v>
      </c>
      <c r="C21" s="130">
        <v>2.9</v>
      </c>
      <c r="D21" s="132"/>
      <c r="E21" s="132">
        <v>2.9</v>
      </c>
    </row>
    <row r="22" ht="30" customHeight="1" spans="1:5">
      <c r="A22" s="128" t="s">
        <v>76</v>
      </c>
      <c r="B22" s="131" t="s">
        <v>77</v>
      </c>
      <c r="C22" s="130">
        <v>36.329124</v>
      </c>
      <c r="D22" s="130">
        <v>36.329124</v>
      </c>
      <c r="E22" s="130"/>
    </row>
    <row r="23" ht="30" customHeight="1" spans="1:5">
      <c r="A23" s="128" t="s">
        <v>78</v>
      </c>
      <c r="B23" s="131" t="s">
        <v>79</v>
      </c>
      <c r="C23" s="130">
        <v>9.66201</v>
      </c>
      <c r="D23" s="132">
        <v>9.66201</v>
      </c>
      <c r="E23" s="132"/>
    </row>
    <row r="24" ht="30" customHeight="1" spans="1:5">
      <c r="A24" s="128" t="s">
        <v>80</v>
      </c>
      <c r="B24" s="131" t="s">
        <v>81</v>
      </c>
      <c r="C24" s="130">
        <v>22.207725</v>
      </c>
      <c r="D24" s="132">
        <v>22.207725</v>
      </c>
      <c r="E24" s="132"/>
    </row>
    <row r="25" ht="30" customHeight="1" spans="1:5">
      <c r="A25" s="128" t="s">
        <v>82</v>
      </c>
      <c r="B25" s="131" t="s">
        <v>83</v>
      </c>
      <c r="C25" s="130">
        <v>4.459389</v>
      </c>
      <c r="D25" s="132">
        <v>4.459389</v>
      </c>
      <c r="E25" s="132"/>
    </row>
    <row r="26" ht="30" customHeight="1" spans="1:5">
      <c r="A26" s="128" t="s">
        <v>84</v>
      </c>
      <c r="B26" s="131" t="s">
        <v>85</v>
      </c>
      <c r="C26" s="130">
        <f>C27+C29+C31</f>
        <v>141.9239</v>
      </c>
      <c r="D26" s="130"/>
      <c r="E26" s="130">
        <v>141.9239</v>
      </c>
    </row>
    <row r="27" ht="30" customHeight="1" spans="1:5">
      <c r="A27" s="128" t="s">
        <v>86</v>
      </c>
      <c r="B27" s="131" t="s">
        <v>87</v>
      </c>
      <c r="C27" s="130">
        <v>41.2</v>
      </c>
      <c r="D27" s="130"/>
      <c r="E27" s="130">
        <v>41.2</v>
      </c>
    </row>
    <row r="28" ht="30" customHeight="1" spans="1:5">
      <c r="A28" s="128" t="s">
        <v>88</v>
      </c>
      <c r="B28" s="131" t="s">
        <v>89</v>
      </c>
      <c r="C28" s="130">
        <v>41.2</v>
      </c>
      <c r="D28" s="132"/>
      <c r="E28" s="132">
        <v>41.2</v>
      </c>
    </row>
    <row r="29" ht="30" customHeight="1" spans="1:5">
      <c r="A29" s="128" t="s">
        <v>90</v>
      </c>
      <c r="B29" s="131" t="s">
        <v>91</v>
      </c>
      <c r="C29" s="130">
        <v>50.7239</v>
      </c>
      <c r="D29" s="130"/>
      <c r="E29" s="130">
        <v>50.7239</v>
      </c>
    </row>
    <row r="30" ht="30" customHeight="1" spans="1:5">
      <c r="A30" s="128" t="s">
        <v>92</v>
      </c>
      <c r="B30" s="131" t="s">
        <v>93</v>
      </c>
      <c r="C30" s="130">
        <v>50.7239</v>
      </c>
      <c r="D30" s="132"/>
      <c r="E30" s="132">
        <v>50.7239</v>
      </c>
    </row>
    <row r="31" ht="30" customHeight="1" spans="1:5">
      <c r="A31" s="128" t="s">
        <v>94</v>
      </c>
      <c r="B31" s="131" t="s">
        <v>95</v>
      </c>
      <c r="C31" s="130">
        <v>50</v>
      </c>
      <c r="D31" s="130"/>
      <c r="E31" s="130">
        <v>50</v>
      </c>
    </row>
    <row r="32" ht="30" customHeight="1" spans="1:5">
      <c r="A32" s="128" t="s">
        <v>96</v>
      </c>
      <c r="B32" s="131" t="s">
        <v>97</v>
      </c>
      <c r="C32" s="130">
        <v>50</v>
      </c>
      <c r="D32" s="132"/>
      <c r="E32" s="132">
        <v>50</v>
      </c>
    </row>
    <row r="33" ht="30" customHeight="1" spans="1:5">
      <c r="A33" s="128" t="s">
        <v>98</v>
      </c>
      <c r="B33" s="131" t="s">
        <v>99</v>
      </c>
      <c r="C33" s="130">
        <v>164.2665</v>
      </c>
      <c r="D33" s="130"/>
      <c r="E33" s="130">
        <v>164.2665</v>
      </c>
    </row>
    <row r="34" ht="30" customHeight="1" spans="1:5">
      <c r="A34" s="128" t="s">
        <v>100</v>
      </c>
      <c r="B34" s="131" t="s">
        <v>101</v>
      </c>
      <c r="C34" s="130">
        <v>164.2665</v>
      </c>
      <c r="D34" s="130"/>
      <c r="E34" s="130">
        <v>164.2665</v>
      </c>
    </row>
    <row r="35" ht="30" customHeight="1" spans="1:5">
      <c r="A35" s="128" t="s">
        <v>102</v>
      </c>
      <c r="B35" s="131" t="s">
        <v>103</v>
      </c>
      <c r="C35" s="130">
        <v>164.2665</v>
      </c>
      <c r="D35" s="132"/>
      <c r="E35" s="132">
        <v>164.2665</v>
      </c>
    </row>
    <row r="36" ht="30" customHeight="1" spans="1:5">
      <c r="A36" s="128" t="s">
        <v>104</v>
      </c>
      <c r="B36" s="131" t="s">
        <v>105</v>
      </c>
      <c r="C36" s="130">
        <v>84.254231</v>
      </c>
      <c r="D36" s="130">
        <v>84.254231</v>
      </c>
      <c r="E36" s="133"/>
    </row>
    <row r="37" ht="30" customHeight="1" spans="1:5">
      <c r="A37" s="128" t="s">
        <v>106</v>
      </c>
      <c r="B37" s="131" t="s">
        <v>107</v>
      </c>
      <c r="C37" s="130">
        <v>84.254231</v>
      </c>
      <c r="D37" s="130">
        <v>84.254231</v>
      </c>
      <c r="E37" s="133"/>
    </row>
    <row r="38" ht="30" customHeight="1" spans="1:5">
      <c r="A38" s="128" t="s">
        <v>108</v>
      </c>
      <c r="B38" s="131" t="s">
        <v>109</v>
      </c>
      <c r="C38" s="130">
        <v>84.254231</v>
      </c>
      <c r="D38" s="132">
        <v>84.254231</v>
      </c>
      <c r="E38" s="132"/>
    </row>
    <row r="39" ht="30" customHeight="1" spans="1:5">
      <c r="A39" s="81" t="s">
        <v>110</v>
      </c>
      <c r="B39" s="82"/>
      <c r="C39" s="122">
        <f>C7+C13+C19+C26+C33+C36</f>
        <v>1288.289686</v>
      </c>
      <c r="D39" s="123">
        <f>D7+D13+D19+D36</f>
        <v>877.056886</v>
      </c>
      <c r="E39" s="123">
        <f>E7+E13+E19+E26+E33</f>
        <v>411.2328</v>
      </c>
    </row>
  </sheetData>
  <mergeCells count="6">
    <mergeCell ref="A3:E3"/>
    <mergeCell ref="A5:B5"/>
    <mergeCell ref="A39:B3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C8" sqref="C8:C12"/>
    </sheetView>
  </sheetViews>
  <sheetFormatPr defaultColWidth="6.875" defaultRowHeight="10.8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75" t="s">
        <v>116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91" t="s">
        <v>117</v>
      </c>
      <c r="B3" s="91"/>
      <c r="C3" s="91"/>
      <c r="D3" s="91"/>
      <c r="E3" s="91"/>
      <c r="F3" s="91"/>
    </row>
    <row r="4" ht="14.25" customHeight="1" spans="1:6">
      <c r="A4" s="119"/>
      <c r="B4" s="119"/>
      <c r="C4" s="119"/>
      <c r="D4" s="119"/>
      <c r="E4" s="119"/>
      <c r="F4" s="93" t="s">
        <v>2</v>
      </c>
    </row>
    <row r="5" ht="24" customHeight="1" spans="1:6">
      <c r="A5" s="148" t="s">
        <v>3</v>
      </c>
      <c r="B5" s="63"/>
      <c r="C5" s="148" t="s">
        <v>4</v>
      </c>
      <c r="D5" s="63"/>
      <c r="E5" s="63"/>
      <c r="F5" s="63"/>
    </row>
    <row r="6" ht="24" customHeight="1" spans="1:6">
      <c r="A6" s="148" t="s">
        <v>5</v>
      </c>
      <c r="B6" s="148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118</v>
      </c>
      <c r="E7" s="63" t="s">
        <v>41</v>
      </c>
      <c r="F7" s="63" t="s">
        <v>119</v>
      </c>
    </row>
    <row r="8" ht="28.5" customHeight="1" spans="1:6">
      <c r="A8" s="85" t="s">
        <v>11</v>
      </c>
      <c r="B8" s="84">
        <v>1238.29</v>
      </c>
      <c r="C8" s="78" t="s">
        <v>12</v>
      </c>
      <c r="D8" s="120">
        <v>760.904155</v>
      </c>
      <c r="E8" s="120">
        <v>760.9</v>
      </c>
      <c r="F8" s="84"/>
    </row>
    <row r="9" ht="28.5" customHeight="1" spans="1:6">
      <c r="A9" s="85" t="s">
        <v>13</v>
      </c>
      <c r="B9" s="84">
        <v>50</v>
      </c>
      <c r="C9" s="78" t="s">
        <v>14</v>
      </c>
      <c r="D9" s="121"/>
      <c r="E9" s="122"/>
      <c r="F9" s="84"/>
    </row>
    <row r="10" ht="28.5" customHeight="1" spans="1:6">
      <c r="A10" s="85"/>
      <c r="B10" s="85"/>
      <c r="C10" s="78" t="s">
        <v>16</v>
      </c>
      <c r="D10" s="121"/>
      <c r="E10" s="122"/>
      <c r="F10" s="84"/>
    </row>
    <row r="11" ht="28.5" customHeight="1" spans="1:6">
      <c r="A11" s="85"/>
      <c r="B11" s="85"/>
      <c r="C11" s="85" t="s">
        <v>18</v>
      </c>
      <c r="D11" s="121"/>
      <c r="E11" s="123"/>
      <c r="F11" s="84"/>
    </row>
    <row r="12" ht="28.5" customHeight="1" spans="1:6">
      <c r="A12" s="85"/>
      <c r="B12" s="85"/>
      <c r="C12" s="78" t="s">
        <v>19</v>
      </c>
      <c r="D12" s="121"/>
      <c r="E12" s="122"/>
      <c r="F12" s="84"/>
    </row>
    <row r="13" ht="28.5" customHeight="1" spans="1:6">
      <c r="A13" s="85"/>
      <c r="B13" s="85"/>
      <c r="C13" s="78" t="s">
        <v>20</v>
      </c>
      <c r="D13" s="121"/>
      <c r="E13" s="122"/>
      <c r="F13" s="84"/>
    </row>
    <row r="14" ht="28.5" customHeight="1" spans="1:6">
      <c r="A14" s="85"/>
      <c r="B14" s="85"/>
      <c r="C14" s="85" t="s">
        <v>21</v>
      </c>
      <c r="D14" s="121"/>
      <c r="E14" s="123"/>
      <c r="F14" s="85"/>
    </row>
    <row r="15" ht="28.5" customHeight="1" spans="1:6">
      <c r="A15" s="85"/>
      <c r="B15" s="85"/>
      <c r="C15" s="85" t="s">
        <v>22</v>
      </c>
      <c r="D15" s="121">
        <v>97.711776</v>
      </c>
      <c r="E15" s="121">
        <v>97.71</v>
      </c>
      <c r="F15" s="85"/>
    </row>
    <row r="16" ht="28.5" customHeight="1" spans="1:6">
      <c r="A16" s="85"/>
      <c r="B16" s="85"/>
      <c r="C16" s="78" t="s">
        <v>23</v>
      </c>
      <c r="D16" s="121">
        <v>39.23</v>
      </c>
      <c r="E16" s="121">
        <v>39.23</v>
      </c>
      <c r="F16" s="85"/>
    </row>
    <row r="17" ht="28.5" customHeight="1" spans="1:6">
      <c r="A17" s="85"/>
      <c r="B17" s="85"/>
      <c r="C17" s="78" t="s">
        <v>24</v>
      </c>
      <c r="D17" s="121"/>
      <c r="E17" s="122"/>
      <c r="F17" s="85"/>
    </row>
    <row r="18" ht="28.5" customHeight="1" spans="1:6">
      <c r="A18" s="85"/>
      <c r="B18" s="85"/>
      <c r="C18" s="85" t="s">
        <v>25</v>
      </c>
      <c r="D18" s="121">
        <v>141.92</v>
      </c>
      <c r="E18" s="121">
        <v>91.92</v>
      </c>
      <c r="F18" s="85">
        <v>50</v>
      </c>
    </row>
    <row r="19" ht="28.5" customHeight="1" spans="1:6">
      <c r="A19" s="85"/>
      <c r="B19" s="85"/>
      <c r="C19" s="85" t="s">
        <v>26</v>
      </c>
      <c r="D19" s="121">
        <v>164.27</v>
      </c>
      <c r="E19" s="121">
        <v>164.27</v>
      </c>
      <c r="F19" s="85"/>
    </row>
    <row r="20" ht="28.5" customHeight="1" spans="1:6">
      <c r="A20" s="85"/>
      <c r="B20" s="85"/>
      <c r="C20" s="85" t="s">
        <v>27</v>
      </c>
      <c r="D20" s="121">
        <v>0</v>
      </c>
      <c r="E20" s="123"/>
      <c r="F20" s="85"/>
    </row>
    <row r="21" ht="28.5" customHeight="1" spans="1:6">
      <c r="A21" s="85"/>
      <c r="B21" s="85"/>
      <c r="C21" s="85" t="s">
        <v>120</v>
      </c>
      <c r="D21" s="121"/>
      <c r="E21" s="123"/>
      <c r="F21" s="85"/>
    </row>
    <row r="22" ht="28.5" customHeight="1" spans="1:6">
      <c r="A22" s="85"/>
      <c r="B22" s="85"/>
      <c r="C22" s="85" t="s">
        <v>29</v>
      </c>
      <c r="D22" s="121"/>
      <c r="E22" s="123"/>
      <c r="F22" s="85"/>
    </row>
    <row r="23" ht="28.5" customHeight="1" spans="1:6">
      <c r="A23" s="85"/>
      <c r="B23" s="85"/>
      <c r="C23" s="85" t="s">
        <v>30</v>
      </c>
      <c r="D23" s="121"/>
      <c r="E23" s="123"/>
      <c r="F23" s="85"/>
    </row>
    <row r="24" ht="28.5" customHeight="1" spans="1:6">
      <c r="A24" s="85"/>
      <c r="B24" s="85"/>
      <c r="C24" s="85" t="s">
        <v>31</v>
      </c>
      <c r="D24" s="121"/>
      <c r="E24" s="123"/>
      <c r="F24" s="85"/>
    </row>
    <row r="25" ht="28.5" customHeight="1" spans="1:6">
      <c r="A25" s="85"/>
      <c r="B25" s="85"/>
      <c r="C25" s="85" t="s">
        <v>32</v>
      </c>
      <c r="D25" s="121">
        <v>84.25</v>
      </c>
      <c r="E25" s="123">
        <v>84.25</v>
      </c>
      <c r="F25" s="85"/>
    </row>
    <row r="26" ht="28.5" customHeight="1" spans="1:6">
      <c r="A26" s="85"/>
      <c r="B26" s="85"/>
      <c r="C26" s="85" t="s">
        <v>33</v>
      </c>
      <c r="D26" s="121"/>
      <c r="E26" s="123"/>
      <c r="F26" s="85"/>
    </row>
    <row r="27" ht="28.5" customHeight="1" spans="1:6">
      <c r="A27" s="85"/>
      <c r="B27" s="85"/>
      <c r="C27" s="85" t="s">
        <v>34</v>
      </c>
      <c r="D27" s="121"/>
      <c r="E27" s="123"/>
      <c r="F27" s="85"/>
    </row>
    <row r="28" ht="28.5" customHeight="1" spans="1:6">
      <c r="A28" s="85"/>
      <c r="B28" s="85"/>
      <c r="C28" s="85" t="s">
        <v>35</v>
      </c>
      <c r="D28" s="121"/>
      <c r="E28" s="123"/>
      <c r="F28" s="85"/>
    </row>
    <row r="29" ht="28.5" customHeight="1" spans="1:6">
      <c r="A29" s="63" t="s">
        <v>36</v>
      </c>
      <c r="B29" s="84">
        <v>1288.29</v>
      </c>
      <c r="C29" s="63" t="s">
        <v>37</v>
      </c>
      <c r="D29" s="121">
        <v>1288.29</v>
      </c>
      <c r="E29" s="121">
        <v>1238.29</v>
      </c>
      <c r="F29" s="85">
        <f>F18</f>
        <v>50</v>
      </c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showGridLines="0" showZeros="0" workbookViewId="0">
      <selection activeCell="H6" sqref="H6"/>
    </sheetView>
  </sheetViews>
  <sheetFormatPr defaultColWidth="6.875" defaultRowHeight="10.8"/>
  <cols>
    <col min="1" max="1" width="18.125" style="65" customWidth="1"/>
    <col min="2" max="2" width="24.7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6" t="s">
        <v>121</v>
      </c>
      <c r="B1" s="47"/>
      <c r="C1" s="47"/>
      <c r="D1" s="47"/>
      <c r="E1" s="47"/>
      <c r="F1" s="47"/>
      <c r="G1" s="47"/>
      <c r="H1" s="47"/>
      <c r="I1" s="72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2"/>
      <c r="J2" s="72"/>
      <c r="K2" s="72"/>
    </row>
    <row r="3" ht="29.25" customHeight="1" spans="1:11">
      <c r="A3" s="74" t="s">
        <v>122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108"/>
      <c r="B4" s="108"/>
      <c r="C4" s="108"/>
      <c r="D4" s="108"/>
      <c r="E4" s="108"/>
      <c r="F4" s="108"/>
      <c r="G4" s="108"/>
      <c r="H4" s="108"/>
      <c r="I4" s="108"/>
      <c r="J4" s="83" t="s">
        <v>2</v>
      </c>
      <c r="K4" s="83"/>
    </row>
    <row r="5" ht="26.25" customHeight="1" spans="1:11">
      <c r="A5" s="63" t="s">
        <v>40</v>
      </c>
      <c r="B5" s="63"/>
      <c r="C5" s="63" t="s">
        <v>123</v>
      </c>
      <c r="D5" s="63"/>
      <c r="E5" s="63"/>
      <c r="F5" s="63" t="s">
        <v>124</v>
      </c>
      <c r="G5" s="63"/>
      <c r="H5" s="63"/>
      <c r="I5" s="63" t="s">
        <v>125</v>
      </c>
      <c r="J5" s="63"/>
      <c r="K5" s="63"/>
    </row>
    <row r="6" s="73" customFormat="1" ht="30.75" customHeight="1" spans="1:11">
      <c r="A6" s="63" t="s">
        <v>45</v>
      </c>
      <c r="B6" s="63" t="s">
        <v>46</v>
      </c>
      <c r="C6" s="63" t="s">
        <v>126</v>
      </c>
      <c r="D6" s="63" t="s">
        <v>113</v>
      </c>
      <c r="E6" s="63" t="s">
        <v>114</v>
      </c>
      <c r="F6" s="63" t="s">
        <v>126</v>
      </c>
      <c r="G6" s="63" t="s">
        <v>113</v>
      </c>
      <c r="H6" s="63" t="s">
        <v>114</v>
      </c>
      <c r="I6" s="63" t="s">
        <v>126</v>
      </c>
      <c r="J6" s="63" t="s">
        <v>113</v>
      </c>
      <c r="K6" s="63" t="s">
        <v>114</v>
      </c>
    </row>
    <row r="7" s="73" customFormat="1" ht="30.75" customHeight="1" spans="1:11">
      <c r="A7" s="76" t="s">
        <v>47</v>
      </c>
      <c r="B7" s="77" t="s">
        <v>48</v>
      </c>
      <c r="C7" s="109">
        <f>D7+E7</f>
        <v>489.9</v>
      </c>
      <c r="D7" s="110">
        <f>D8</f>
        <v>437.74</v>
      </c>
      <c r="E7" s="110">
        <f>E8</f>
        <v>52.16</v>
      </c>
      <c r="F7" s="111">
        <v>760.9</v>
      </c>
      <c r="G7" s="111">
        <v>664.27</v>
      </c>
      <c r="H7" s="112">
        <v>96.63</v>
      </c>
      <c r="I7" s="84">
        <v>55.32</v>
      </c>
      <c r="J7" s="84">
        <v>51.75</v>
      </c>
      <c r="K7" s="85">
        <v>85.25</v>
      </c>
    </row>
    <row r="8" s="73" customFormat="1" ht="30.75" customHeight="1" spans="1:11">
      <c r="A8" s="79" t="s">
        <v>49</v>
      </c>
      <c r="B8" s="80" t="s">
        <v>50</v>
      </c>
      <c r="C8" s="109">
        <f t="shared" ref="C8:C41" si="0">D8+E8</f>
        <v>489.9</v>
      </c>
      <c r="D8" s="110">
        <f>D9+D10</f>
        <v>437.74</v>
      </c>
      <c r="E8" s="110">
        <f>E9+E10</f>
        <v>52.16</v>
      </c>
      <c r="F8" s="111">
        <v>760.9</v>
      </c>
      <c r="G8" s="113">
        <v>664.269755</v>
      </c>
      <c r="H8" s="113">
        <v>96.63</v>
      </c>
      <c r="I8" s="84">
        <v>55.32</v>
      </c>
      <c r="J8" s="84">
        <v>51.75</v>
      </c>
      <c r="K8" s="85">
        <v>85.25</v>
      </c>
    </row>
    <row r="9" s="73" customFormat="1" ht="30.75" customHeight="1" spans="1:11">
      <c r="A9" s="79" t="s">
        <v>51</v>
      </c>
      <c r="B9" s="80" t="s">
        <v>52</v>
      </c>
      <c r="C9" s="109">
        <f t="shared" si="0"/>
        <v>225.19</v>
      </c>
      <c r="D9" s="110">
        <v>177.03</v>
      </c>
      <c r="E9" s="110">
        <v>48.16</v>
      </c>
      <c r="F9" s="111">
        <v>307.896449</v>
      </c>
      <c r="G9" s="112">
        <v>232.86</v>
      </c>
      <c r="H9" s="112">
        <v>75.0344</v>
      </c>
      <c r="I9" s="84">
        <v>36.73</v>
      </c>
      <c r="J9" s="84">
        <v>31.54</v>
      </c>
      <c r="K9" s="85">
        <v>55.79</v>
      </c>
    </row>
    <row r="10" s="73" customFormat="1" ht="30.75" customHeight="1" spans="1:11">
      <c r="A10" s="79" t="s">
        <v>53</v>
      </c>
      <c r="B10" s="80" t="s">
        <v>54</v>
      </c>
      <c r="C10" s="109">
        <f t="shared" si="0"/>
        <v>264.71</v>
      </c>
      <c r="D10" s="110">
        <v>260.71</v>
      </c>
      <c r="E10" s="110">
        <v>4</v>
      </c>
      <c r="F10" s="111">
        <v>433.407706</v>
      </c>
      <c r="G10" s="112">
        <v>431.41</v>
      </c>
      <c r="H10" s="112">
        <v>2</v>
      </c>
      <c r="I10" s="84">
        <v>63.73</v>
      </c>
      <c r="J10" s="84">
        <v>65.48</v>
      </c>
      <c r="K10" s="85">
        <v>-50</v>
      </c>
    </row>
    <row r="11" s="73" customFormat="1" ht="30.75" customHeight="1" spans="1:11">
      <c r="A11" s="79" t="s">
        <v>55</v>
      </c>
      <c r="B11" s="80" t="s">
        <v>56</v>
      </c>
      <c r="C11" s="109"/>
      <c r="D11" s="110"/>
      <c r="E11" s="110">
        <v>0</v>
      </c>
      <c r="F11" s="111">
        <v>19.6</v>
      </c>
      <c r="G11" s="112"/>
      <c r="H11" s="112">
        <v>19.6</v>
      </c>
      <c r="I11" s="84">
        <v>100</v>
      </c>
      <c r="J11" s="84"/>
      <c r="K11" s="85">
        <v>100</v>
      </c>
    </row>
    <row r="12" s="73" customFormat="1" ht="30.75" customHeight="1" spans="1:11">
      <c r="A12" s="79" t="s">
        <v>57</v>
      </c>
      <c r="B12" s="80" t="s">
        <v>58</v>
      </c>
      <c r="C12" s="109">
        <f t="shared" si="0"/>
        <v>0</v>
      </c>
      <c r="D12" s="109"/>
      <c r="E12" s="109">
        <v>0</v>
      </c>
      <c r="F12" s="111">
        <v>19.6</v>
      </c>
      <c r="G12" s="112"/>
      <c r="H12" s="112">
        <v>19.6</v>
      </c>
      <c r="I12" s="84">
        <v>100</v>
      </c>
      <c r="J12" s="84"/>
      <c r="K12" s="85">
        <v>100</v>
      </c>
    </row>
    <row r="13" s="73" customFormat="1" ht="30.75" customHeight="1" spans="1:11">
      <c r="A13" s="79" t="s">
        <v>115</v>
      </c>
      <c r="B13" s="80" t="s">
        <v>59</v>
      </c>
      <c r="C13" s="109">
        <f t="shared" si="0"/>
        <v>62.84</v>
      </c>
      <c r="D13" s="110">
        <v>58.59</v>
      </c>
      <c r="E13" s="110">
        <v>4.25</v>
      </c>
      <c r="F13" s="111">
        <v>97.711776</v>
      </c>
      <c r="G13" s="113">
        <v>92.203776</v>
      </c>
      <c r="H13" s="113">
        <v>5.508</v>
      </c>
      <c r="I13" s="84">
        <v>55.49</v>
      </c>
      <c r="J13" s="85">
        <v>57.36</v>
      </c>
      <c r="K13" s="85">
        <v>29.65</v>
      </c>
    </row>
    <row r="14" customFormat="1" ht="30.75" customHeight="1" spans="1:11">
      <c r="A14" s="79" t="s">
        <v>60</v>
      </c>
      <c r="B14" s="80" t="s">
        <v>61</v>
      </c>
      <c r="C14" s="109">
        <f t="shared" si="0"/>
        <v>58.59</v>
      </c>
      <c r="D14" s="110">
        <v>58.59</v>
      </c>
      <c r="E14" s="110">
        <v>0</v>
      </c>
      <c r="F14" s="111">
        <v>92.203776</v>
      </c>
      <c r="G14" s="113">
        <v>92.203776</v>
      </c>
      <c r="H14" s="113"/>
      <c r="I14" s="84">
        <v>57.36</v>
      </c>
      <c r="J14" s="85">
        <v>57.36</v>
      </c>
      <c r="K14" s="85"/>
    </row>
    <row r="15" ht="30.75" customHeight="1" spans="1:11">
      <c r="A15" s="79" t="s">
        <v>62</v>
      </c>
      <c r="B15" s="80" t="s">
        <v>63</v>
      </c>
      <c r="C15" s="109">
        <f t="shared" si="0"/>
        <v>5.99</v>
      </c>
      <c r="D15" s="109">
        <v>5.99</v>
      </c>
      <c r="E15" s="109"/>
      <c r="F15" s="111">
        <v>13.7552</v>
      </c>
      <c r="G15" s="112">
        <v>13.7552</v>
      </c>
      <c r="H15" s="112"/>
      <c r="I15" s="85">
        <v>129.72</v>
      </c>
      <c r="J15" s="85">
        <v>129.72</v>
      </c>
      <c r="K15" s="85"/>
    </row>
    <row r="16" ht="30.75" customHeight="1" spans="1:11">
      <c r="A16" s="79" t="s">
        <v>64</v>
      </c>
      <c r="B16" s="80" t="s">
        <v>65</v>
      </c>
      <c r="C16" s="109">
        <f t="shared" si="0"/>
        <v>52.6</v>
      </c>
      <c r="D16" s="109">
        <v>52.6</v>
      </c>
      <c r="E16" s="109"/>
      <c r="F16" s="111">
        <v>78.448576</v>
      </c>
      <c r="G16" s="112">
        <v>78.448576</v>
      </c>
      <c r="H16" s="112"/>
      <c r="I16" s="85">
        <v>49.14</v>
      </c>
      <c r="J16" s="85">
        <v>49.14</v>
      </c>
      <c r="K16" s="85"/>
    </row>
    <row r="17" ht="30.75" customHeight="1" spans="1:11">
      <c r="A17" s="79" t="s">
        <v>66</v>
      </c>
      <c r="B17" s="80" t="s">
        <v>67</v>
      </c>
      <c r="C17" s="109">
        <f t="shared" si="0"/>
        <v>4.25</v>
      </c>
      <c r="D17" s="109"/>
      <c r="E17" s="109">
        <v>4.25</v>
      </c>
      <c r="F17" s="111">
        <v>5.508</v>
      </c>
      <c r="G17" s="113"/>
      <c r="H17" s="113">
        <v>5.508</v>
      </c>
      <c r="I17" s="85">
        <v>29.65</v>
      </c>
      <c r="J17" s="85"/>
      <c r="K17" s="85">
        <v>29.65</v>
      </c>
    </row>
    <row r="18" ht="30.75" customHeight="1" spans="1:11">
      <c r="A18" s="79" t="s">
        <v>68</v>
      </c>
      <c r="B18" s="80" t="s">
        <v>69</v>
      </c>
      <c r="C18" s="109">
        <f t="shared" si="0"/>
        <v>4.25</v>
      </c>
      <c r="D18" s="109"/>
      <c r="E18" s="109">
        <v>4.25</v>
      </c>
      <c r="F18" s="111">
        <v>5.508</v>
      </c>
      <c r="G18" s="112"/>
      <c r="H18" s="112">
        <v>5.508</v>
      </c>
      <c r="I18" s="85">
        <v>29.65</v>
      </c>
      <c r="J18" s="85"/>
      <c r="K18" s="85">
        <v>29.65</v>
      </c>
    </row>
    <row r="19" ht="30.75" customHeight="1" spans="1:11">
      <c r="A19" s="79" t="s">
        <v>70</v>
      </c>
      <c r="B19" s="80" t="s">
        <v>71</v>
      </c>
      <c r="C19" s="109">
        <f t="shared" si="0"/>
        <v>27.83</v>
      </c>
      <c r="D19" s="109">
        <v>24.93</v>
      </c>
      <c r="E19" s="109">
        <v>2.9</v>
      </c>
      <c r="F19" s="111">
        <v>39.229124</v>
      </c>
      <c r="G19" s="113">
        <v>36.329124</v>
      </c>
      <c r="H19" s="113">
        <v>2.9</v>
      </c>
      <c r="I19" s="85">
        <v>40.96</v>
      </c>
      <c r="J19" s="85">
        <v>45.73</v>
      </c>
      <c r="K19" s="85"/>
    </row>
    <row r="20" ht="30.75" customHeight="1" spans="1:11">
      <c r="A20" s="79" t="s">
        <v>72</v>
      </c>
      <c r="B20" s="80" t="s">
        <v>73</v>
      </c>
      <c r="C20" s="109">
        <f t="shared" si="0"/>
        <v>2.9</v>
      </c>
      <c r="D20" s="109"/>
      <c r="E20" s="109">
        <v>2.9</v>
      </c>
      <c r="F20" s="111">
        <v>2.9</v>
      </c>
      <c r="G20" s="113"/>
      <c r="H20" s="113">
        <v>2.9</v>
      </c>
      <c r="I20" s="85"/>
      <c r="J20" s="85"/>
      <c r="K20" s="85"/>
    </row>
    <row r="21" ht="30.75" customHeight="1" spans="1:11">
      <c r="A21" s="79" t="s">
        <v>74</v>
      </c>
      <c r="B21" s="80" t="s">
        <v>75</v>
      </c>
      <c r="C21" s="109">
        <f t="shared" si="0"/>
        <v>2.9</v>
      </c>
      <c r="D21" s="109"/>
      <c r="E21" s="109">
        <v>2.9</v>
      </c>
      <c r="F21" s="111">
        <v>2.9</v>
      </c>
      <c r="G21" s="112"/>
      <c r="H21" s="112">
        <v>2.9</v>
      </c>
      <c r="I21" s="85"/>
      <c r="J21" s="85"/>
      <c r="K21" s="85"/>
    </row>
    <row r="22" ht="30.75" customHeight="1" spans="1:11">
      <c r="A22" s="79" t="s">
        <v>76</v>
      </c>
      <c r="B22" s="80" t="s">
        <v>77</v>
      </c>
      <c r="C22" s="109">
        <f t="shared" si="0"/>
        <v>24.93</v>
      </c>
      <c r="D22" s="109">
        <v>24.93</v>
      </c>
      <c r="E22" s="109"/>
      <c r="F22" s="111">
        <v>36.329124</v>
      </c>
      <c r="G22" s="113">
        <v>36.329124</v>
      </c>
      <c r="H22" s="113"/>
      <c r="I22" s="85">
        <v>45.73</v>
      </c>
      <c r="J22" s="85">
        <v>45.73</v>
      </c>
      <c r="K22" s="85"/>
    </row>
    <row r="23" ht="30.75" customHeight="1" spans="1:11">
      <c r="A23" s="79" t="s">
        <v>78</v>
      </c>
      <c r="B23" s="80" t="s">
        <v>79</v>
      </c>
      <c r="C23" s="109">
        <f t="shared" si="0"/>
        <v>7.71</v>
      </c>
      <c r="D23" s="109">
        <v>7.71</v>
      </c>
      <c r="E23" s="109"/>
      <c r="F23" s="111">
        <v>9.66201</v>
      </c>
      <c r="G23" s="112">
        <v>9.66201</v>
      </c>
      <c r="H23" s="112"/>
      <c r="I23" s="85">
        <v>25.29</v>
      </c>
      <c r="J23" s="85">
        <v>25.29</v>
      </c>
      <c r="K23" s="85"/>
    </row>
    <row r="24" ht="30.75" customHeight="1" spans="1:11">
      <c r="A24" s="79" t="s">
        <v>80</v>
      </c>
      <c r="B24" s="80" t="s">
        <v>81</v>
      </c>
      <c r="C24" s="109">
        <f t="shared" si="0"/>
        <v>13.66</v>
      </c>
      <c r="D24" s="109">
        <v>13.66</v>
      </c>
      <c r="E24" s="109"/>
      <c r="F24" s="111">
        <v>22.207725</v>
      </c>
      <c r="G24" s="112">
        <v>22.207725</v>
      </c>
      <c r="H24" s="112"/>
      <c r="I24" s="85">
        <v>62.59</v>
      </c>
      <c r="J24" s="85">
        <v>62.59</v>
      </c>
      <c r="K24" s="85"/>
    </row>
    <row r="25" ht="30.75" customHeight="1" spans="1:11">
      <c r="A25" s="79" t="s">
        <v>82</v>
      </c>
      <c r="B25" s="80" t="s">
        <v>83</v>
      </c>
      <c r="C25" s="109">
        <f t="shared" si="0"/>
        <v>3.56</v>
      </c>
      <c r="D25" s="109">
        <v>3.56</v>
      </c>
      <c r="E25" s="109"/>
      <c r="F25" s="111">
        <v>4.459389</v>
      </c>
      <c r="G25" s="112">
        <v>4.459389</v>
      </c>
      <c r="H25" s="112"/>
      <c r="I25" s="85">
        <v>25.28</v>
      </c>
      <c r="J25" s="85">
        <v>25.28</v>
      </c>
      <c r="K25" s="85"/>
    </row>
    <row r="26" ht="30.75" customHeight="1" spans="1:11">
      <c r="A26" s="79" t="s">
        <v>84</v>
      </c>
      <c r="B26" s="80" t="s">
        <v>85</v>
      </c>
      <c r="C26" s="109">
        <f t="shared" si="0"/>
        <v>92.89</v>
      </c>
      <c r="D26" s="109"/>
      <c r="E26" s="109">
        <v>92.89</v>
      </c>
      <c r="F26" s="111">
        <v>91.9239</v>
      </c>
      <c r="G26" s="113"/>
      <c r="H26" s="113">
        <v>91.9239</v>
      </c>
      <c r="I26" s="85">
        <v>-1.04</v>
      </c>
      <c r="J26" s="85"/>
      <c r="K26" s="85">
        <v>-1.04</v>
      </c>
    </row>
    <row r="27" ht="30.75" customHeight="1" spans="1:11">
      <c r="A27" s="79" t="s">
        <v>86</v>
      </c>
      <c r="B27" s="80" t="s">
        <v>87</v>
      </c>
      <c r="C27" s="109">
        <f t="shared" si="0"/>
        <v>23</v>
      </c>
      <c r="D27" s="109"/>
      <c r="E27" s="109">
        <v>23</v>
      </c>
      <c r="F27" s="111">
        <v>41.2</v>
      </c>
      <c r="G27" s="113"/>
      <c r="H27" s="113">
        <v>41.2</v>
      </c>
      <c r="I27" s="85">
        <v>79.13</v>
      </c>
      <c r="J27" s="85"/>
      <c r="K27" s="85">
        <v>79.13</v>
      </c>
    </row>
    <row r="28" ht="30.75" customHeight="1" spans="1:11">
      <c r="A28" s="79" t="s">
        <v>88</v>
      </c>
      <c r="B28" s="80" t="s">
        <v>89</v>
      </c>
      <c r="C28" s="109">
        <f t="shared" si="0"/>
        <v>23</v>
      </c>
      <c r="D28" s="109"/>
      <c r="E28" s="109">
        <v>23</v>
      </c>
      <c r="F28" s="111">
        <v>41.2</v>
      </c>
      <c r="G28" s="112"/>
      <c r="H28" s="112">
        <v>41.2</v>
      </c>
      <c r="I28" s="85">
        <v>79.13</v>
      </c>
      <c r="J28" s="85"/>
      <c r="K28" s="85">
        <v>79.13</v>
      </c>
    </row>
    <row r="29" ht="30.75" customHeight="1" spans="1:11">
      <c r="A29" s="79" t="s">
        <v>90</v>
      </c>
      <c r="B29" s="80" t="s">
        <v>91</v>
      </c>
      <c r="C29" s="109">
        <f t="shared" si="0"/>
        <v>69.89</v>
      </c>
      <c r="D29" s="109"/>
      <c r="E29" s="109">
        <v>69.89</v>
      </c>
      <c r="F29" s="111">
        <v>50.7239</v>
      </c>
      <c r="G29" s="113"/>
      <c r="H29" s="113">
        <v>50.7239</v>
      </c>
      <c r="I29" s="85">
        <v>-27.43</v>
      </c>
      <c r="J29" s="85"/>
      <c r="K29" s="85">
        <v>-27.43</v>
      </c>
    </row>
    <row r="30" ht="30.75" customHeight="1" spans="1:11">
      <c r="A30" s="79" t="s">
        <v>92</v>
      </c>
      <c r="B30" s="80" t="s">
        <v>93</v>
      </c>
      <c r="C30" s="109">
        <f t="shared" si="0"/>
        <v>69.89</v>
      </c>
      <c r="D30" s="109"/>
      <c r="E30" s="109">
        <v>69.89</v>
      </c>
      <c r="F30" s="111">
        <v>50.7239</v>
      </c>
      <c r="G30" s="112"/>
      <c r="H30" s="112">
        <v>50.7239</v>
      </c>
      <c r="I30" s="85">
        <v>-27.43</v>
      </c>
      <c r="J30" s="85"/>
      <c r="K30" s="85">
        <v>-27.43</v>
      </c>
    </row>
    <row r="31" ht="30.75" customHeight="1" spans="1:11">
      <c r="A31" s="79" t="s">
        <v>98</v>
      </c>
      <c r="B31" s="80" t="s">
        <v>99</v>
      </c>
      <c r="C31" s="109">
        <f t="shared" si="0"/>
        <v>95.17</v>
      </c>
      <c r="D31" s="109"/>
      <c r="E31" s="109">
        <v>95.17</v>
      </c>
      <c r="F31" s="111">
        <v>164.2665</v>
      </c>
      <c r="G31" s="113"/>
      <c r="H31" s="113">
        <v>164.2665</v>
      </c>
      <c r="I31" s="85">
        <v>72.61</v>
      </c>
      <c r="J31" s="85"/>
      <c r="K31" s="85">
        <v>72.61</v>
      </c>
    </row>
    <row r="32" ht="30.75" customHeight="1" spans="1:11">
      <c r="A32" s="79" t="s">
        <v>100</v>
      </c>
      <c r="B32" s="80" t="s">
        <v>101</v>
      </c>
      <c r="C32" s="109">
        <f t="shared" si="0"/>
        <v>95.17</v>
      </c>
      <c r="D32" s="109"/>
      <c r="E32" s="109">
        <v>95.17</v>
      </c>
      <c r="F32" s="111">
        <v>164.2665</v>
      </c>
      <c r="G32" s="113"/>
      <c r="H32" s="113">
        <v>164.2665</v>
      </c>
      <c r="I32" s="85">
        <v>72.61</v>
      </c>
      <c r="J32" s="85"/>
      <c r="K32" s="85">
        <v>72.61</v>
      </c>
    </row>
    <row r="33" ht="30.75" customHeight="1" spans="1:11">
      <c r="A33" s="79" t="s">
        <v>102</v>
      </c>
      <c r="B33" s="80" t="s">
        <v>103</v>
      </c>
      <c r="C33" s="109">
        <f t="shared" si="0"/>
        <v>95.17</v>
      </c>
      <c r="D33" s="109"/>
      <c r="E33" s="109">
        <v>95.17</v>
      </c>
      <c r="F33" s="111">
        <v>164.2665</v>
      </c>
      <c r="G33" s="112"/>
      <c r="H33" s="112">
        <v>164.2665</v>
      </c>
      <c r="I33" s="85">
        <v>72.61</v>
      </c>
      <c r="J33" s="85"/>
      <c r="K33" s="85">
        <v>72.61</v>
      </c>
    </row>
    <row r="34" ht="30.75" customHeight="1" spans="1:11">
      <c r="A34" s="79" t="s">
        <v>127</v>
      </c>
      <c r="B34" s="80" t="s">
        <v>128</v>
      </c>
      <c r="C34" s="109">
        <f t="shared" si="0"/>
        <v>1</v>
      </c>
      <c r="D34" s="109"/>
      <c r="E34" s="109">
        <v>1</v>
      </c>
      <c r="F34" s="111"/>
      <c r="G34" s="112"/>
      <c r="H34" s="112"/>
      <c r="I34" s="85">
        <v>-100</v>
      </c>
      <c r="J34" s="85"/>
      <c r="K34" s="85">
        <v>-100</v>
      </c>
    </row>
    <row r="35" ht="30.75" customHeight="1" spans="1:11">
      <c r="A35" s="79" t="s">
        <v>129</v>
      </c>
      <c r="B35" s="80" t="s">
        <v>130</v>
      </c>
      <c r="C35" s="109">
        <f t="shared" si="0"/>
        <v>1</v>
      </c>
      <c r="D35" s="109"/>
      <c r="E35" s="109">
        <v>1</v>
      </c>
      <c r="F35" s="111"/>
      <c r="G35" s="112"/>
      <c r="H35" s="112"/>
      <c r="I35" s="85">
        <v>-100</v>
      </c>
      <c r="J35" s="85"/>
      <c r="K35" s="85">
        <v>-100</v>
      </c>
    </row>
    <row r="36" ht="30.75" customHeight="1" spans="1:11">
      <c r="A36" s="79" t="s">
        <v>131</v>
      </c>
      <c r="B36" s="80" t="s">
        <v>132</v>
      </c>
      <c r="C36" s="109">
        <f t="shared" si="0"/>
        <v>1</v>
      </c>
      <c r="D36" s="109"/>
      <c r="E36" s="109">
        <v>1</v>
      </c>
      <c r="F36" s="111"/>
      <c r="G36" s="112"/>
      <c r="H36" s="112"/>
      <c r="I36" s="85">
        <v>-100</v>
      </c>
      <c r="J36" s="85"/>
      <c r="K36" s="85">
        <v>-100</v>
      </c>
    </row>
    <row r="37" ht="30.75" customHeight="1" spans="1:11">
      <c r="A37" s="79" t="s">
        <v>104</v>
      </c>
      <c r="B37" s="80" t="s">
        <v>105</v>
      </c>
      <c r="C37" s="109">
        <f t="shared" si="0"/>
        <v>58.9</v>
      </c>
      <c r="D37" s="109">
        <v>58.9</v>
      </c>
      <c r="E37" s="109"/>
      <c r="F37" s="111">
        <v>84.254231</v>
      </c>
      <c r="G37" s="113">
        <v>84.254231</v>
      </c>
      <c r="H37" s="113"/>
      <c r="I37" s="85">
        <v>43.04</v>
      </c>
      <c r="J37" s="85">
        <v>43.04</v>
      </c>
      <c r="K37" s="85"/>
    </row>
    <row r="38" ht="30.75" customHeight="1" spans="1:11">
      <c r="A38" s="79" t="s">
        <v>106</v>
      </c>
      <c r="B38" s="80" t="s">
        <v>107</v>
      </c>
      <c r="C38" s="109">
        <f t="shared" si="0"/>
        <v>58.9</v>
      </c>
      <c r="D38" s="109">
        <v>58.9</v>
      </c>
      <c r="E38" s="109"/>
      <c r="F38" s="111">
        <v>84.254231</v>
      </c>
      <c r="G38" s="113">
        <v>84.254231</v>
      </c>
      <c r="H38" s="113"/>
      <c r="I38" s="85">
        <v>43.04</v>
      </c>
      <c r="J38" s="85">
        <v>43.04</v>
      </c>
      <c r="K38" s="85"/>
    </row>
    <row r="39" ht="30.75" customHeight="1" spans="1:11">
      <c r="A39" s="79" t="s">
        <v>108</v>
      </c>
      <c r="B39" s="80" t="s">
        <v>109</v>
      </c>
      <c r="C39" s="109">
        <f t="shared" si="0"/>
        <v>58.9</v>
      </c>
      <c r="D39" s="109">
        <v>58.9</v>
      </c>
      <c r="E39" s="109"/>
      <c r="F39" s="111">
        <v>84.254231</v>
      </c>
      <c r="G39" s="112">
        <v>84.254231</v>
      </c>
      <c r="H39" s="112"/>
      <c r="I39" s="85">
        <v>43.04</v>
      </c>
      <c r="J39" s="85">
        <v>43.04</v>
      </c>
      <c r="K39" s="85"/>
    </row>
    <row r="40" ht="30.75" customHeight="1" spans="1:11">
      <c r="A40" s="114" t="s">
        <v>133</v>
      </c>
      <c r="B40" s="115"/>
      <c r="C40" s="109">
        <f>C7+C13+C19+C26+C31+C37+C34</f>
        <v>828.53</v>
      </c>
      <c r="D40" s="109">
        <f>D7+D13+D19+D37</f>
        <v>580.16</v>
      </c>
      <c r="E40" s="109">
        <f>E7+E13+E19+E26+E31+E34</f>
        <v>248.37</v>
      </c>
      <c r="F40" s="109">
        <f>F7+F13+F19+F26+F31+F37</f>
        <v>1238.285531</v>
      </c>
      <c r="G40" s="109">
        <f>G7+G13+G19+G37</f>
        <v>877.057131</v>
      </c>
      <c r="H40" s="109">
        <f>H7+H13+H19+H26+H31</f>
        <v>361.2284</v>
      </c>
      <c r="I40" s="85">
        <v>49.46</v>
      </c>
      <c r="J40" s="85">
        <v>51.18</v>
      </c>
      <c r="K40" s="85">
        <v>45.44</v>
      </c>
    </row>
  </sheetData>
  <mergeCells count="7">
    <mergeCell ref="A3:K3"/>
    <mergeCell ref="J4:K4"/>
    <mergeCell ref="A5:B5"/>
    <mergeCell ref="C5:E5"/>
    <mergeCell ref="F5:H5"/>
    <mergeCell ref="I5:K5"/>
    <mergeCell ref="A40:B4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" workbookViewId="0">
      <selection activeCell="A4" sqref="A4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1" t="s">
        <v>134</v>
      </c>
      <c r="B1" s="102"/>
      <c r="C1" s="102"/>
    </row>
    <row r="2" ht="44.25" customHeight="1" spans="1:5">
      <c r="A2" s="103" t="s">
        <v>135</v>
      </c>
      <c r="B2" s="103"/>
      <c r="C2" s="103"/>
      <c r="D2" s="86"/>
      <c r="E2" s="86"/>
    </row>
    <row r="3" ht="20.25" customHeight="1" spans="3:3">
      <c r="C3" s="104" t="s">
        <v>2</v>
      </c>
    </row>
    <row r="4" ht="22.5" customHeight="1" spans="1:3">
      <c r="A4" s="105" t="s">
        <v>136</v>
      </c>
      <c r="B4" s="105" t="s">
        <v>6</v>
      </c>
      <c r="C4" s="105" t="s">
        <v>137</v>
      </c>
    </row>
    <row r="5" ht="22.5" customHeight="1" spans="1:3">
      <c r="A5" s="106" t="s">
        <v>138</v>
      </c>
      <c r="B5" s="106"/>
      <c r="C5" s="106"/>
    </row>
    <row r="6" ht="22.5" customHeight="1" spans="1:3">
      <c r="A6" s="106" t="s">
        <v>139</v>
      </c>
      <c r="B6" s="106">
        <v>279.28</v>
      </c>
      <c r="C6" s="106"/>
    </row>
    <row r="7" ht="22.5" customHeight="1" spans="1:3">
      <c r="A7" s="106" t="s">
        <v>140</v>
      </c>
      <c r="B7" s="106">
        <v>143.18</v>
      </c>
      <c r="C7" s="106"/>
    </row>
    <row r="8" ht="22.5" customHeight="1" spans="1:3">
      <c r="A8" s="106" t="s">
        <v>141</v>
      </c>
      <c r="B8" s="106">
        <v>16.42</v>
      </c>
      <c r="C8" s="106"/>
    </row>
    <row r="9" ht="22.5" customHeight="1" spans="1:3">
      <c r="A9" s="106" t="s">
        <v>142</v>
      </c>
      <c r="B9" s="106">
        <v>145.39</v>
      </c>
      <c r="C9" s="106"/>
    </row>
    <row r="10" ht="22.5" customHeight="1" spans="1:3">
      <c r="A10" s="106" t="s">
        <v>143</v>
      </c>
      <c r="B10" s="106">
        <v>78.45</v>
      </c>
      <c r="C10" s="106"/>
    </row>
    <row r="11" ht="22.5" customHeight="1" spans="1:3">
      <c r="A11" s="106" t="s">
        <v>144</v>
      </c>
      <c r="B11" s="106"/>
      <c r="C11" s="106"/>
    </row>
    <row r="12" ht="22.5" customHeight="1" spans="1:3">
      <c r="A12" s="106" t="s">
        <v>145</v>
      </c>
      <c r="B12" s="106">
        <v>31.87</v>
      </c>
      <c r="C12" s="106"/>
    </row>
    <row r="13" ht="22.5" customHeight="1" spans="1:3">
      <c r="A13" s="106" t="s">
        <v>146</v>
      </c>
      <c r="B13" s="106">
        <v>4.46</v>
      </c>
      <c r="C13" s="106"/>
    </row>
    <row r="14" ht="22.5" customHeight="1" spans="1:3">
      <c r="A14" s="106" t="s">
        <v>147</v>
      </c>
      <c r="B14" s="106">
        <v>1.79</v>
      </c>
      <c r="C14" s="106"/>
    </row>
    <row r="15" ht="22.5" customHeight="1" spans="1:3">
      <c r="A15" s="106" t="s">
        <v>148</v>
      </c>
      <c r="B15" s="106">
        <v>84.25</v>
      </c>
      <c r="C15" s="106"/>
    </row>
    <row r="16" ht="22.5" customHeight="1" spans="1:3">
      <c r="A16" s="106" t="s">
        <v>149</v>
      </c>
      <c r="B16" s="106">
        <v>29.02</v>
      </c>
      <c r="C16" s="106"/>
    </row>
    <row r="17" ht="22.5" customHeight="1" spans="1:3">
      <c r="A17" s="106" t="s">
        <v>150</v>
      </c>
      <c r="B17" s="106"/>
      <c r="C17" s="106"/>
    </row>
    <row r="18" ht="22.5" customHeight="1" spans="1:3">
      <c r="A18" s="106" t="s">
        <v>151</v>
      </c>
      <c r="B18" s="106">
        <v>1.55</v>
      </c>
      <c r="C18" s="106"/>
    </row>
    <row r="19" ht="22.5" customHeight="1" spans="1:3">
      <c r="A19" s="106" t="s">
        <v>152</v>
      </c>
      <c r="B19" s="106"/>
      <c r="C19" s="106"/>
    </row>
    <row r="20" ht="22.5" customHeight="1" spans="1:3">
      <c r="A20" s="106" t="s">
        <v>153</v>
      </c>
      <c r="B20" s="106"/>
      <c r="C20" s="106"/>
    </row>
    <row r="21" ht="22.5" customHeight="1" spans="1:3">
      <c r="A21" s="106" t="s">
        <v>154</v>
      </c>
      <c r="B21" s="106"/>
      <c r="C21" s="106"/>
    </row>
    <row r="22" ht="22.5" customHeight="1" spans="1:3">
      <c r="A22" s="106" t="s">
        <v>155</v>
      </c>
      <c r="B22" s="106"/>
      <c r="C22" s="106"/>
    </row>
    <row r="23" ht="22.5" customHeight="1" spans="1:3">
      <c r="A23" s="106" t="s">
        <v>156</v>
      </c>
      <c r="B23" s="106"/>
      <c r="C23" s="106"/>
    </row>
    <row r="24" ht="22.5" customHeight="1" spans="1:3">
      <c r="A24" s="106" t="s">
        <v>157</v>
      </c>
      <c r="B24" s="106"/>
      <c r="C24" s="106"/>
    </row>
    <row r="25" ht="22.5" customHeight="1" spans="1:3">
      <c r="A25" s="106" t="s">
        <v>158</v>
      </c>
      <c r="B25" s="106"/>
      <c r="C25" s="106"/>
    </row>
    <row r="26" ht="22.5" customHeight="1" spans="1:3">
      <c r="A26" s="106" t="s">
        <v>159</v>
      </c>
      <c r="B26" s="106"/>
      <c r="C26" s="106"/>
    </row>
    <row r="27" ht="22.5" customHeight="1" spans="1:3">
      <c r="A27" s="106" t="s">
        <v>160</v>
      </c>
      <c r="B27" s="106"/>
      <c r="C27" s="106"/>
    </row>
    <row r="28" ht="22.5" customHeight="1" spans="1:3">
      <c r="A28" s="106" t="s">
        <v>161</v>
      </c>
      <c r="B28" s="106"/>
      <c r="C28" s="106"/>
    </row>
    <row r="29" ht="22.5" customHeight="1" spans="1:3">
      <c r="A29" s="106" t="s">
        <v>162</v>
      </c>
      <c r="B29" s="106"/>
      <c r="C29" s="106"/>
    </row>
    <row r="30" ht="22.5" customHeight="1" spans="1:3">
      <c r="A30" s="106" t="s">
        <v>163</v>
      </c>
      <c r="B30" s="106"/>
      <c r="C30" s="106"/>
    </row>
    <row r="31" ht="22.5" customHeight="1" spans="1:3">
      <c r="A31" s="106" t="s">
        <v>164</v>
      </c>
      <c r="B31" s="106"/>
      <c r="C31" s="106"/>
    </row>
    <row r="32" ht="22.5" customHeight="1" spans="1:3">
      <c r="A32" s="106" t="s">
        <v>165</v>
      </c>
      <c r="B32" s="106"/>
      <c r="C32" s="106"/>
    </row>
    <row r="33" ht="22.5" customHeight="1" spans="1:3">
      <c r="A33" s="106" t="s">
        <v>166</v>
      </c>
      <c r="B33" s="106"/>
      <c r="C33" s="106"/>
    </row>
    <row r="34" ht="22.5" customHeight="1" spans="1:3">
      <c r="A34" s="106" t="s">
        <v>167</v>
      </c>
      <c r="B34" s="106"/>
      <c r="C34" s="106"/>
    </row>
    <row r="35" ht="22.5" customHeight="1" spans="1:3">
      <c r="A35" s="106" t="s">
        <v>168</v>
      </c>
      <c r="B35" s="106"/>
      <c r="C35" s="106"/>
    </row>
    <row r="36" ht="22.5" customHeight="1" spans="1:3">
      <c r="A36" s="106" t="s">
        <v>169</v>
      </c>
      <c r="B36" s="106"/>
      <c r="C36" s="106"/>
    </row>
    <row r="37" ht="22.5" customHeight="1" spans="1:3">
      <c r="A37" s="106" t="s">
        <v>170</v>
      </c>
      <c r="B37" s="106"/>
      <c r="C37" s="106"/>
    </row>
    <row r="38" ht="22.5" customHeight="1" spans="1:3">
      <c r="A38" s="106" t="s">
        <v>171</v>
      </c>
      <c r="B38" s="106"/>
      <c r="C38" s="106"/>
    </row>
    <row r="39" ht="22.5" customHeight="1" spans="1:3">
      <c r="A39" s="106" t="s">
        <v>172</v>
      </c>
      <c r="B39" s="106"/>
      <c r="C39" s="106"/>
    </row>
    <row r="40" ht="22.5" customHeight="1" spans="1:3">
      <c r="A40" s="106" t="s">
        <v>173</v>
      </c>
      <c r="B40" s="106">
        <v>9.47</v>
      </c>
      <c r="C40" s="106"/>
    </row>
    <row r="41" ht="22.5" customHeight="1" spans="1:3">
      <c r="A41" s="106" t="s">
        <v>174</v>
      </c>
      <c r="B41" s="106"/>
      <c r="C41" s="106"/>
    </row>
    <row r="42" ht="22.5" customHeight="1" spans="1:3">
      <c r="A42" s="106" t="s">
        <v>175</v>
      </c>
      <c r="B42" s="106">
        <v>38.16</v>
      </c>
      <c r="C42" s="106"/>
    </row>
    <row r="43" ht="22.5" customHeight="1" spans="1:3">
      <c r="A43" s="106" t="s">
        <v>176</v>
      </c>
      <c r="B43" s="106"/>
      <c r="C43" s="106"/>
    </row>
    <row r="44" ht="22.5" customHeight="1" spans="1:3">
      <c r="A44" s="107" t="s">
        <v>177</v>
      </c>
      <c r="B44" s="106"/>
      <c r="C44" s="106"/>
    </row>
    <row r="45" ht="22.5" customHeight="1" spans="1:3">
      <c r="A45" s="106" t="s">
        <v>178</v>
      </c>
      <c r="B45" s="106"/>
      <c r="C45" s="106"/>
    </row>
    <row r="46" ht="22.5" customHeight="1" spans="1:3">
      <c r="A46" s="106" t="s">
        <v>179</v>
      </c>
      <c r="B46" s="106"/>
      <c r="C46" s="106"/>
    </row>
    <row r="47" ht="22.5" customHeight="1" spans="1:3">
      <c r="A47" s="106" t="s">
        <v>180</v>
      </c>
      <c r="B47" s="106">
        <v>13.76</v>
      </c>
      <c r="C47" s="106"/>
    </row>
    <row r="48" ht="22.5" customHeight="1" spans="1:3">
      <c r="A48" s="106" t="s">
        <v>181</v>
      </c>
      <c r="B48" s="106"/>
      <c r="C48" s="106"/>
    </row>
    <row r="49" ht="22.5" customHeight="1" spans="1:3">
      <c r="A49" s="106" t="s">
        <v>182</v>
      </c>
      <c r="B49" s="106"/>
      <c r="C49" s="106"/>
    </row>
    <row r="50" ht="22.5" customHeight="1" spans="1:3">
      <c r="A50" s="106" t="s">
        <v>183</v>
      </c>
      <c r="B50" s="106"/>
      <c r="C50" s="106"/>
    </row>
    <row r="51" ht="22.5" customHeight="1" spans="1:3">
      <c r="A51" s="106" t="s">
        <v>184</v>
      </c>
      <c r="B51" s="106"/>
      <c r="C51" s="106"/>
    </row>
    <row r="52" ht="22.5" customHeight="1" spans="1:3">
      <c r="A52" s="106" t="s">
        <v>185</v>
      </c>
      <c r="B52" s="106"/>
      <c r="C52" s="106"/>
    </row>
    <row r="53" ht="22.5" customHeight="1" spans="1:3">
      <c r="A53" s="106" t="s">
        <v>186</v>
      </c>
      <c r="B53" s="106"/>
      <c r="C53" s="106"/>
    </row>
    <row r="54" ht="22.5" customHeight="1" spans="1:3">
      <c r="A54" s="106" t="s">
        <v>187</v>
      </c>
      <c r="B54" s="106"/>
      <c r="C54" s="106"/>
    </row>
    <row r="55" ht="22.5" customHeight="1" spans="1:3">
      <c r="A55" s="106" t="s">
        <v>188</v>
      </c>
      <c r="B55" s="106"/>
      <c r="C55" s="106"/>
    </row>
    <row r="56" ht="22.5" customHeight="1" spans="1:3">
      <c r="A56" s="106" t="s">
        <v>189</v>
      </c>
      <c r="B56" s="106"/>
      <c r="C56" s="106"/>
    </row>
    <row r="57" ht="22.5" customHeight="1" spans="1:3">
      <c r="A57" s="105" t="s">
        <v>133</v>
      </c>
      <c r="B57" s="106">
        <v>877.06</v>
      </c>
      <c r="C57" s="10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7" sqref="A7:A11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75" t="s">
        <v>190</v>
      </c>
    </row>
    <row r="2" ht="19.5" customHeight="1" spans="1:2">
      <c r="A2" s="89"/>
      <c r="B2" s="90"/>
    </row>
    <row r="3" ht="30" customHeight="1" spans="1:2">
      <c r="A3" s="91" t="s">
        <v>191</v>
      </c>
      <c r="B3" s="91"/>
    </row>
    <row r="4" ht="16.5" customHeight="1" spans="1:2">
      <c r="A4" s="92"/>
      <c r="B4" s="93" t="s">
        <v>2</v>
      </c>
    </row>
    <row r="5" ht="38.25" customHeight="1" spans="1:2">
      <c r="A5" s="94" t="s">
        <v>5</v>
      </c>
      <c r="B5" s="94" t="s">
        <v>124</v>
      </c>
    </row>
    <row r="6" ht="38.25" customHeight="1" spans="1:2">
      <c r="A6" s="95" t="s">
        <v>192</v>
      </c>
      <c r="B6" s="85"/>
    </row>
    <row r="7" ht="38.25" customHeight="1" spans="1:2">
      <c r="A7" s="85" t="s">
        <v>193</v>
      </c>
      <c r="B7" s="85">
        <v>0</v>
      </c>
    </row>
    <row r="8" ht="38.25" customHeight="1" spans="1:2">
      <c r="A8" s="85" t="s">
        <v>194</v>
      </c>
      <c r="B8" s="85">
        <v>0</v>
      </c>
    </row>
    <row r="9" ht="38.25" customHeight="1" spans="1:2">
      <c r="A9" s="96" t="s">
        <v>195</v>
      </c>
      <c r="B9" s="96">
        <v>4</v>
      </c>
    </row>
    <row r="10" ht="38.25" customHeight="1" spans="1:2">
      <c r="A10" s="97" t="s">
        <v>196</v>
      </c>
      <c r="B10" s="96">
        <v>4</v>
      </c>
    </row>
    <row r="11" ht="38.25" customHeight="1" spans="1:2">
      <c r="A11" s="98" t="s">
        <v>197</v>
      </c>
      <c r="B11" s="99"/>
    </row>
    <row r="12" ht="91.5" customHeight="1" spans="1:2">
      <c r="A12" s="100" t="s">
        <v>198</v>
      </c>
      <c r="B12" s="10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B12" sqref="B12"/>
    </sheetView>
  </sheetViews>
  <sheetFormatPr defaultColWidth="6.875" defaultRowHeight="15.6" outlineLevelCol="6"/>
  <cols>
    <col min="1" max="2" width="38.7" style="65" customWidth="1"/>
    <col min="3" max="3" width="41.6" style="65" customWidth="1"/>
    <col min="4" max="7" width="9.875" style="65" customWidth="1"/>
    <col min="8" max="16380" width="6.875" style="65"/>
  </cols>
  <sheetData>
    <row r="1" ht="16.5" customHeight="1" spans="1:7">
      <c r="A1" s="46" t="s">
        <v>199</v>
      </c>
      <c r="B1" s="47"/>
      <c r="C1" s="47"/>
      <c r="D1" s="47"/>
      <c r="E1" s="47"/>
      <c r="F1" s="72"/>
      <c r="G1" s="72"/>
    </row>
    <row r="2" ht="16.5" customHeight="1" spans="1:7">
      <c r="A2" s="47"/>
      <c r="B2" s="47"/>
      <c r="C2" s="47"/>
      <c r="D2" s="47"/>
      <c r="E2" s="47"/>
      <c r="F2" s="72"/>
      <c r="G2" s="72"/>
    </row>
    <row r="3" ht="29.25" customHeight="1" spans="1:7">
      <c r="A3" s="74" t="s">
        <v>200</v>
      </c>
      <c r="B3" s="74"/>
      <c r="C3" s="74"/>
      <c r="D3" s="86"/>
      <c r="E3" s="86"/>
      <c r="F3" s="86"/>
      <c r="G3" s="86"/>
    </row>
    <row r="4" ht="26.25" customHeight="1" spans="1:7">
      <c r="A4" s="75"/>
      <c r="B4" s="75"/>
      <c r="C4" s="87" t="s">
        <v>2</v>
      </c>
      <c r="D4" s="75"/>
      <c r="E4" s="75"/>
      <c r="F4" s="87"/>
      <c r="G4" s="87"/>
    </row>
    <row r="5" ht="29" customHeight="1" spans="1:3">
      <c r="A5" s="63" t="s">
        <v>40</v>
      </c>
      <c r="B5" s="63"/>
      <c r="C5" s="88" t="s">
        <v>201</v>
      </c>
    </row>
    <row r="6" ht="29" customHeight="1" spans="1:3">
      <c r="A6" s="63" t="s">
        <v>45</v>
      </c>
      <c r="B6" s="63" t="s">
        <v>46</v>
      </c>
      <c r="C6" s="88"/>
    </row>
    <row r="7" ht="29" customHeight="1" spans="1:3">
      <c r="A7" s="76" t="s">
        <v>202</v>
      </c>
      <c r="B7" s="77" t="s">
        <v>203</v>
      </c>
      <c r="C7" s="84">
        <v>50</v>
      </c>
    </row>
    <row r="8" ht="29" customHeight="1" spans="1:3">
      <c r="A8" s="79" t="s">
        <v>204</v>
      </c>
      <c r="B8" s="80" t="s">
        <v>205</v>
      </c>
      <c r="C8" s="84">
        <v>50</v>
      </c>
    </row>
    <row r="9" ht="29" customHeight="1" spans="1:3">
      <c r="A9" s="79" t="s">
        <v>206</v>
      </c>
      <c r="B9" s="80" t="s">
        <v>207</v>
      </c>
      <c r="C9" s="84">
        <v>50</v>
      </c>
    </row>
    <row r="10" ht="29" customHeight="1" spans="1:3">
      <c r="A10" s="81" t="s">
        <v>110</v>
      </c>
      <c r="B10" s="82"/>
      <c r="C10" s="85">
        <v>50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E14" sqref="E14"/>
    </sheetView>
  </sheetViews>
  <sheetFormatPr defaultColWidth="6.875" defaultRowHeight="10.8"/>
  <cols>
    <col min="1" max="1" width="18.125" style="65" customWidth="1"/>
    <col min="2" max="2" width="23.875" style="65" customWidth="1"/>
    <col min="3" max="11" width="9.875" style="65" customWidth="1"/>
    <col min="12" max="16384" width="6.875" style="65"/>
  </cols>
  <sheetData>
    <row r="1" ht="16.5" customHeight="1" spans="1:11">
      <c r="A1" s="46" t="s">
        <v>208</v>
      </c>
      <c r="B1" s="47"/>
      <c r="C1" s="47"/>
      <c r="D1" s="47"/>
      <c r="E1" s="47"/>
      <c r="F1" s="47"/>
      <c r="G1" s="47"/>
      <c r="H1" s="47"/>
      <c r="I1" s="47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2"/>
      <c r="K2" s="72"/>
    </row>
    <row r="3" ht="29.25" customHeight="1" spans="1:11">
      <c r="A3" s="74" t="s">
        <v>209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3" t="s">
        <v>2</v>
      </c>
      <c r="K4" s="83"/>
    </row>
    <row r="5" ht="26.25" customHeight="1" spans="1:11">
      <c r="A5" s="63" t="s">
        <v>40</v>
      </c>
      <c r="B5" s="63"/>
      <c r="C5" s="63" t="s">
        <v>123</v>
      </c>
      <c r="D5" s="63"/>
      <c r="E5" s="63"/>
      <c r="F5" s="63" t="s">
        <v>124</v>
      </c>
      <c r="G5" s="63"/>
      <c r="H5" s="63"/>
      <c r="I5" s="63" t="s">
        <v>210</v>
      </c>
      <c r="J5" s="63"/>
      <c r="K5" s="63"/>
    </row>
    <row r="6" s="73" customFormat="1" ht="27.75" customHeight="1" spans="1:11">
      <c r="A6" s="63" t="s">
        <v>45</v>
      </c>
      <c r="B6" s="63" t="s">
        <v>46</v>
      </c>
      <c r="C6" s="63" t="s">
        <v>126</v>
      </c>
      <c r="D6" s="63" t="s">
        <v>113</v>
      </c>
      <c r="E6" s="63" t="s">
        <v>114</v>
      </c>
      <c r="F6" s="63" t="s">
        <v>126</v>
      </c>
      <c r="G6" s="63" t="s">
        <v>113</v>
      </c>
      <c r="H6" s="63" t="s">
        <v>114</v>
      </c>
      <c r="I6" s="63" t="s">
        <v>126</v>
      </c>
      <c r="J6" s="63" t="s">
        <v>113</v>
      </c>
      <c r="K6" s="63" t="s">
        <v>114</v>
      </c>
    </row>
    <row r="7" s="73" customFormat="1" ht="30" customHeight="1" spans="1:11">
      <c r="A7" s="76" t="s">
        <v>84</v>
      </c>
      <c r="B7" s="77" t="s">
        <v>85</v>
      </c>
      <c r="C7" s="78"/>
      <c r="D7" s="78"/>
      <c r="E7" s="78"/>
      <c r="F7" s="78">
        <v>50</v>
      </c>
      <c r="G7" s="78"/>
      <c r="H7" s="78">
        <v>50</v>
      </c>
      <c r="I7" s="78"/>
      <c r="J7" s="84"/>
      <c r="K7" s="84"/>
    </row>
    <row r="8" s="73" customFormat="1" ht="30" customHeight="1" spans="1:11">
      <c r="A8" s="79" t="s">
        <v>94</v>
      </c>
      <c r="B8" s="80" t="s">
        <v>95</v>
      </c>
      <c r="C8" s="78"/>
      <c r="D8" s="78"/>
      <c r="E8" s="78"/>
      <c r="F8" s="78">
        <v>50</v>
      </c>
      <c r="G8" s="78"/>
      <c r="H8" s="78">
        <v>50</v>
      </c>
      <c r="I8" s="78"/>
      <c r="J8" s="84"/>
      <c r="K8" s="84"/>
    </row>
    <row r="9" s="73" customFormat="1" ht="30" customHeight="1" spans="1:11">
      <c r="A9" s="79" t="s">
        <v>96</v>
      </c>
      <c r="B9" s="80" t="s">
        <v>97</v>
      </c>
      <c r="C9" s="78"/>
      <c r="D9" s="78"/>
      <c r="E9" s="78"/>
      <c r="F9" s="78">
        <v>50</v>
      </c>
      <c r="G9" s="78"/>
      <c r="H9" s="78">
        <v>50</v>
      </c>
      <c r="I9" s="78"/>
      <c r="J9" s="84"/>
      <c r="K9" s="84"/>
    </row>
    <row r="10" ht="30" customHeight="1" spans="1:11">
      <c r="A10" s="81" t="s">
        <v>110</v>
      </c>
      <c r="B10" s="82"/>
      <c r="C10" s="78"/>
      <c r="D10" s="78"/>
      <c r="E10" s="78"/>
      <c r="F10" s="78">
        <v>50</v>
      </c>
      <c r="G10" s="78"/>
      <c r="H10" s="78">
        <v>50</v>
      </c>
      <c r="I10" s="78"/>
      <c r="J10" s="85"/>
      <c r="K10" s="85"/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lx</cp:lastModifiedBy>
  <dcterms:created xsi:type="dcterms:W3CDTF">1996-12-17T01:32:00Z</dcterms:created>
  <cp:lastPrinted>2019-03-08T08:00:00Z</cp:lastPrinted>
  <dcterms:modified xsi:type="dcterms:W3CDTF">2023-05-31T06:18:37Z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976C2B26E8D4428AA749694CC052DFFF</vt:lpwstr>
  </property>
</Properties>
</file>