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435" firstSheet="2" activeTab="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<sst xmlns="http://schemas.openxmlformats.org/spreadsheetml/2006/main" count="362" uniqueCount="200">
  <si>
    <t>表1</t>
  </si>
  <si>
    <t>孝义市人力资源和社会保障局2019年部门收支总表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</si>
  <si>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</si>
  <si>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</si>
  <si>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</si>
  <si>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</si>
  <si>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</si>
  <si>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</si>
  <si>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</si>
  <si>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</si>
  <si>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</si>
  <si>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</si>
  <si>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</si>
  <si>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</si>
  <si>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</si>
  <si>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</si>
  <si>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</si>
  <si>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</si>
  <si>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</si>
  <si>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</si>
  <si>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</si>
  <si>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</si>
  <si>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</si>
  <si>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九、医疗卫生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</si>
  <si>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</si>
  <si>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</si>
  <si>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</si>
  <si>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</si>
  <si>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</si>
  <si>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</si>
  <si>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</si>
  <si>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</si>
  <si>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</si>
  <si>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</si>
  <si>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</si>
  <si>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</si>
  <si>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</si>
  <si>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</si>
  <si>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</si>
  <si>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孝义市人力资源和社会保障局2019年部门收入总表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</si>
  <si>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</si>
  <si>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</si>
  <si>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</si>
  <si>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</si>
  <si>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</si>
  <si>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</si>
  <si>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</si>
  <si>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</si>
  <si>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</si>
  <si>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20801</t>
  </si>
  <si>
    <t xml:space="preserve">  人力资源和社会保障管理事务</t>
  </si>
  <si>
    <t>2080101</t>
  </si>
  <si>
    <t xml:space="preserve">    行政运行（人力资源和社会保障管理事务）</t>
  </si>
  <si>
    <t>2080199</t>
  </si>
  <si>
    <t xml:space="preserve">    其他人力资源和社会保障管理事务支出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</si>
  <si>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</si>
  <si>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</si>
  <si>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</si>
  <si>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</si>
  <si>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</si>
  <si>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</si>
  <si>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</si>
  <si>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</si>
  <si>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</si>
  <si>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</si>
  <si>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</si>
  <si>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</si>
  <si>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</si>
  <si>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</si>
  <si>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</si>
  <si>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</si>
  <si>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</si>
  <si>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</si>
  <si>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</si>
  <si>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</si>
  <si>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</si>
  <si>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</si>
  <si>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</si>
  <si>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</si>
  <si>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孝义市人力资源和社会保障局2019年部门支出总表</t>
  </si>
  <si>
    <t>基本支出</t>
  </si>
  <si>
    <t>项目支出</t>
  </si>
  <si>
    <t>表4</t>
  </si>
  <si>
    <t>孝义市人力资源和社会保障局2019年财政拨款收支总表</t>
  </si>
  <si>
    <t>小计</t>
  </si>
  <si>
    <t>政府性基金预算</t>
  </si>
  <si>
    <t>表5</t>
  </si>
  <si>
    <t>孝义市人力资源和社会保障局2019年一般公共预算支出表</t>
  </si>
  <si>
    <t>2018年预算数</t>
  </si>
  <si>
    <t>2019年预算数</t>
  </si>
  <si>
    <t>2019年预算数比2018年预算数增减%</t>
  </si>
  <si>
    <t>表6</t>
  </si>
  <si>
    <t>孝义市人力资源和社会保障局2019年一般公共预算基本支出经济科目表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</si>
  <si>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</si>
  <si>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</si>
  <si>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</si>
  <si>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</si>
  <si>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</si>
  <si>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</si>
  <si>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</si>
  <si>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</si>
  <si>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</si>
  <si>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</si>
  <si>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</si>
  <si>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</si>
  <si>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</si>
  <si>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</si>
  <si>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</si>
  <si>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</si>
  <si>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</si>
  <si>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</si>
  <si>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</si>
  <si>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</si>
  <si>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</si>
  <si>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</si>
  <si>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</si>
  <si>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</si>
  <si>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</si>
  <si>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</si>
  <si>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</si>
  <si>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</si>
  <si>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</si>
  <si>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</si>
  <si>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</si>
  <si>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</si>
  <si>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</si>
  <si>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</si>
  <si>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</si>
  <si>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</si>
  <si>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</si>
  <si>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</si>
  <si>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</si>
  <si>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</si>
  <si>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</si>
  <si>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</si>
  <si>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</si>
  <si>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</si>
  <si>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</si>
  <si>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</si>
  <si>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</si>
  <si>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</si>
  <si>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</si>
  <si>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</si>
  <si>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</si>
  <si>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</si>
  <si>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</si>
  <si>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</si>
  <si>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孝义市人力资源和社会保障局2019年一般公共预算“三公”经费支出情况统计表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</si>
  <si>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</si>
  <si>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</si>
  <si>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</si>
  <si>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</si>
  <si>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</si>
  <si>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</si>
  <si>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</si>
  <si>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</si>
  <si>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孝义市人力资源和社会保障局2019年政府性基金预算支出表</t>
  </si>
  <si>
    <t>2019年预算比2018年预算数增减</t>
  </si>
  <si>
    <t>表9</t>
  </si>
  <si>
    <t>孝义市人力资源和社会保障局2019年一般公共预算重点项目绩效目标表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</si>
  <si>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</si>
  <si>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</si>
  <si>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</si>
  <si>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</si>
  <si>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</si>
  <si>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</si>
  <si>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</si>
  <si>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</si>
  <si>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</si>
  <si>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</si>
  <si>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</si>
  <si>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</si>
  <si>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孝义市人力资源和社会保障局2019年政府采购预算表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</si>
  <si>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</si>
  <si>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</si>
  <si>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</si>
  <si>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</si>
  <si>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</si>
  <si>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</si>
  <si>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</si>
  <si>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</si>
  <si>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</si>
  <si>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</si>
  <si>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</si>
  <si>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</si>
  <si>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</si>
  <si>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</si>
  <si>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</si>
  <si>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</si>
  <si>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台式电脑</t>
  </si>
  <si>
    <t>台</t>
  </si>
  <si>
    <t>笔记本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</si>
  <si>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</si>
  <si>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</si>
  <si>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孝义市人力资源和社会保障局2019年政府购买服务支出预算表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</si>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</sst>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_ "/>
    <numFmt numFmtId="179" formatCode="0.00;[Red]0.00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18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3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9" fillId="12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right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3" fillId="3" borderId="0" xfId="0" applyFont="1" applyFill="1" applyProtection="1"/>
    <xf numFmtId="0" fontId="5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2" xfId="0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177" fontId="0" fillId="3" borderId="2" xfId="0" applyNumberFormat="1" applyFont="1" applyFill="1" applyBorder="1" applyAlignment="1" applyProtection="1">
      <alignment vertical="center"/>
      <protection locked="0"/>
    </xf>
    <xf numFmtId="177" fontId="0" fillId="3" borderId="2" xfId="0" applyNumberFormat="1" applyFont="1" applyFill="1" applyBorder="1" applyAlignment="1" applyProtection="1">
      <alignment horizontal="right" vertical="center"/>
    </xf>
    <xf numFmtId="49" fontId="0" fillId="3" borderId="2" xfId="0" applyNumberFormat="1" applyFont="1" applyFill="1" applyBorder="1" applyAlignment="1" applyProtection="1">
      <alignment horizontal="center" vertical="center"/>
    </xf>
    <xf numFmtId="177" fontId="0" fillId="3" borderId="1" xfId="0" applyNumberFormat="1" applyFont="1" applyFill="1" applyBorder="1" applyAlignment="1" applyProtection="1">
      <alignment horizontal="right" vertical="center"/>
    </xf>
    <xf numFmtId="177" fontId="0" fillId="3" borderId="1" xfId="0" applyNumberFormat="1" applyFont="1" applyFill="1" applyBorder="1" applyAlignment="1" applyProtection="1">
      <alignment vertical="center"/>
    </xf>
    <xf numFmtId="177" fontId="0" fillId="3" borderId="2" xfId="0" applyNumberFormat="1" applyFont="1" applyFill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77" fontId="3" fillId="3" borderId="2" xfId="0" applyNumberFormat="1" applyFont="1" applyFill="1" applyBorder="1" applyProtection="1"/>
    <xf numFmtId="49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177" fontId="3" fillId="0" borderId="2" xfId="0" applyNumberFormat="1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3" fillId="0" borderId="0" xfId="0" applyNumberFormat="1" applyFont="1" applyProtection="1"/>
    <xf numFmtId="0" fontId="0" fillId="0" borderId="5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E27" sqref="E27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17"/>
      <c r="E1" s="117"/>
      <c r="F1" s="117"/>
      <c r="G1" s="117"/>
      <c r="H1" s="118"/>
    </row>
    <row r="2" ht="18.75" customHeight="1" spans="1:8">
      <c r="A2" s="119"/>
      <c r="B2" s="119"/>
      <c r="C2" s="119"/>
      <c r="D2" s="117"/>
      <c r="E2" s="117"/>
      <c r="F2" s="117"/>
      <c r="G2" s="117"/>
      <c r="H2" s="118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20"/>
      <c r="B4" s="120"/>
      <c r="C4" s="120"/>
      <c r="D4" s="120"/>
      <c r="E4" s="120"/>
      <c r="F4" s="120"/>
      <c r="G4" s="120"/>
      <c r="H4" s="80" t="s">
        <v>2</v>
      </c>
    </row>
    <row r="5" ht="24" customHeight="1" spans="1:8">
      <c r="A5" s="138" t="s">
        <v>3</v>
      </c>
      <c r="B5" s="65"/>
      <c r="C5" s="65"/>
      <c r="D5" s="65"/>
      <c r="E5" s="138" t="s">
        <v>4</v>
      </c>
      <c r="F5" s="65"/>
      <c r="G5" s="65"/>
      <c r="H5" s="65"/>
    </row>
    <row r="6" ht="24" customHeight="1" spans="1:8">
      <c r="A6" s="139" t="s">
        <v>5</v>
      </c>
      <c r="B6" s="123" t="s">
        <v>6</v>
      </c>
      <c r="C6" s="134"/>
      <c r="D6" s="124"/>
      <c r="E6" s="130" t="s">
        <v>7</v>
      </c>
      <c r="F6" s="123" t="s">
        <v>6</v>
      </c>
      <c r="G6" s="134"/>
      <c r="H6" s="124"/>
    </row>
    <row r="7" ht="48.75" customHeight="1" spans="1:8">
      <c r="A7" s="126"/>
      <c r="B7" s="131" t="s">
        <v>8</v>
      </c>
      <c r="C7" s="131" t="s">
        <v>9</v>
      </c>
      <c r="D7" s="131" t="s">
        <v>10</v>
      </c>
      <c r="E7" s="132"/>
      <c r="F7" s="131" t="s">
        <v>8</v>
      </c>
      <c r="G7" s="131" t="s">
        <v>9</v>
      </c>
      <c r="H7" s="131" t="s">
        <v>10</v>
      </c>
    </row>
    <row r="8" ht="24" customHeight="1" spans="1:8">
      <c r="A8" s="69" t="s">
        <v>11</v>
      </c>
      <c r="B8" s="83">
        <v>2780.4</v>
      </c>
      <c r="C8" s="83">
        <v>3173.14</v>
      </c>
      <c r="D8" s="116">
        <v>14.13</v>
      </c>
      <c r="E8" s="67" t="s">
        <v>12</v>
      </c>
      <c r="F8" s="67"/>
      <c r="G8" s="67"/>
      <c r="H8" s="74"/>
    </row>
    <row r="9" ht="24" customHeight="1" spans="1:8">
      <c r="A9" s="69" t="s">
        <v>13</v>
      </c>
      <c r="B9" s="69"/>
      <c r="C9" s="69"/>
      <c r="D9" s="74"/>
      <c r="E9" s="67" t="s">
        <v>14</v>
      </c>
      <c r="F9" s="67"/>
      <c r="G9" s="67"/>
      <c r="H9" s="74"/>
    </row>
    <row r="10" ht="24" customHeight="1" spans="1:8">
      <c r="A10" s="69" t="s">
        <v>15</v>
      </c>
      <c r="B10" s="69"/>
      <c r="C10" s="69"/>
      <c r="D10" s="69"/>
      <c r="E10" s="67" t="s">
        <v>16</v>
      </c>
      <c r="F10" s="67"/>
      <c r="G10" s="67"/>
      <c r="H10" s="74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69"/>
      <c r="G11" s="69"/>
      <c r="H11" s="74"/>
    </row>
    <row r="12" ht="24" customHeight="1" spans="1:8">
      <c r="A12" s="69"/>
      <c r="B12" s="69"/>
      <c r="C12" s="69"/>
      <c r="D12" s="69"/>
      <c r="E12" s="67" t="s">
        <v>19</v>
      </c>
      <c r="F12" s="67"/>
      <c r="G12" s="67"/>
      <c r="H12" s="74"/>
    </row>
    <row r="13" ht="24" customHeight="1" spans="1:8">
      <c r="A13" s="69"/>
      <c r="B13" s="69"/>
      <c r="C13" s="69"/>
      <c r="D13" s="69"/>
      <c r="E13" s="67" t="s">
        <v>20</v>
      </c>
      <c r="F13" s="67"/>
      <c r="G13" s="67"/>
      <c r="H13" s="74"/>
    </row>
    <row r="14" ht="24" customHeight="1" spans="1:8">
      <c r="A14" s="69"/>
      <c r="B14" s="69"/>
      <c r="C14" s="69"/>
      <c r="D14" s="69"/>
      <c r="E14" s="69" t="s">
        <v>21</v>
      </c>
      <c r="F14" s="83"/>
      <c r="G14" s="83"/>
      <c r="H14" s="83"/>
    </row>
    <row r="15" ht="24" customHeight="1" spans="1:8">
      <c r="A15" s="69"/>
      <c r="B15" s="69"/>
      <c r="C15" s="69"/>
      <c r="D15" s="69"/>
      <c r="E15" s="69" t="s">
        <v>22</v>
      </c>
      <c r="F15" s="121">
        <v>2635.1</v>
      </c>
      <c r="G15" s="121">
        <v>2890.5</v>
      </c>
      <c r="H15" s="83">
        <v>9.69</v>
      </c>
    </row>
    <row r="16" ht="24" customHeight="1" spans="1:8">
      <c r="A16" s="69"/>
      <c r="B16" s="69"/>
      <c r="C16" s="69"/>
      <c r="D16" s="69"/>
      <c r="E16" s="69" t="s">
        <v>23</v>
      </c>
      <c r="F16" s="135"/>
      <c r="G16" s="121">
        <v>125.04</v>
      </c>
      <c r="H16" s="83">
        <v>100</v>
      </c>
    </row>
    <row r="17" ht="24" customHeight="1" spans="1:8">
      <c r="A17" s="69"/>
      <c r="B17" s="69"/>
      <c r="C17" s="69"/>
      <c r="D17" s="69"/>
      <c r="E17" s="67" t="s">
        <v>24</v>
      </c>
      <c r="F17" s="136"/>
      <c r="G17" s="136"/>
      <c r="H17" s="83"/>
    </row>
    <row r="18" ht="24" customHeight="1" spans="1:8">
      <c r="A18" s="69"/>
      <c r="B18" s="69"/>
      <c r="C18" s="69"/>
      <c r="D18" s="69"/>
      <c r="E18" s="67" t="s">
        <v>25</v>
      </c>
      <c r="F18" s="136"/>
      <c r="G18" s="136"/>
      <c r="H18" s="83"/>
    </row>
    <row r="19" ht="24" customHeight="1" spans="1:8">
      <c r="A19" s="69"/>
      <c r="B19" s="69"/>
      <c r="C19" s="69"/>
      <c r="D19" s="69"/>
      <c r="E19" s="69" t="s">
        <v>26</v>
      </c>
      <c r="F19" s="121"/>
      <c r="G19" s="121"/>
      <c r="H19" s="83"/>
    </row>
    <row r="20" ht="24" customHeight="1" spans="1:8">
      <c r="A20" s="69"/>
      <c r="B20" s="69"/>
      <c r="C20" s="69"/>
      <c r="D20" s="69"/>
      <c r="E20" s="69" t="s">
        <v>27</v>
      </c>
      <c r="F20" s="83"/>
      <c r="G20" s="83"/>
      <c r="H20" s="83"/>
    </row>
    <row r="21" ht="24" customHeight="1" spans="1:8">
      <c r="A21" s="69"/>
      <c r="B21" s="69"/>
      <c r="C21" s="69"/>
      <c r="D21" s="69"/>
      <c r="E21" s="69" t="s">
        <v>28</v>
      </c>
      <c r="F21" s="83"/>
      <c r="G21" s="83"/>
      <c r="H21" s="83"/>
    </row>
    <row r="22" ht="24" customHeight="1" spans="1:8">
      <c r="A22" s="69"/>
      <c r="B22" s="69"/>
      <c r="C22" s="69"/>
      <c r="D22" s="69"/>
      <c r="E22" s="69" t="s">
        <v>29</v>
      </c>
      <c r="F22" s="83"/>
      <c r="G22" s="83"/>
      <c r="H22" s="83"/>
    </row>
    <row r="23" ht="24" customHeight="1" spans="1:8">
      <c r="A23" s="69"/>
      <c r="B23" s="69"/>
      <c r="C23" s="69"/>
      <c r="D23" s="69"/>
      <c r="E23" s="69" t="s">
        <v>30</v>
      </c>
      <c r="F23" s="83"/>
      <c r="G23" s="83"/>
      <c r="H23" s="83"/>
    </row>
    <row r="24" ht="24" customHeight="1" spans="1:8">
      <c r="A24" s="69"/>
      <c r="B24" s="69"/>
      <c r="C24" s="69"/>
      <c r="D24" s="69"/>
      <c r="E24" s="69" t="s">
        <v>31</v>
      </c>
      <c r="F24" s="83"/>
      <c r="G24" s="83"/>
      <c r="H24" s="83"/>
    </row>
    <row r="25" ht="24" customHeight="1" spans="1:8">
      <c r="A25" s="69"/>
      <c r="B25" s="69"/>
      <c r="C25" s="69"/>
      <c r="D25" s="69"/>
      <c r="E25" s="69" t="s">
        <v>32</v>
      </c>
      <c r="F25" s="83"/>
      <c r="G25" s="83"/>
      <c r="H25" s="83"/>
    </row>
    <row r="26" ht="24" customHeight="1" spans="1:8">
      <c r="A26" s="69"/>
      <c r="B26" s="69"/>
      <c r="C26" s="69"/>
      <c r="D26" s="69"/>
      <c r="E26" s="69" t="s">
        <v>33</v>
      </c>
      <c r="F26" s="83">
        <v>145.3</v>
      </c>
      <c r="G26" s="83">
        <v>157.6</v>
      </c>
      <c r="H26" s="83">
        <v>8.47</v>
      </c>
    </row>
    <row r="27" ht="24" customHeight="1" spans="1:8">
      <c r="A27" s="69"/>
      <c r="B27" s="69"/>
      <c r="C27" s="69"/>
      <c r="D27" s="69"/>
      <c r="E27" s="69" t="s">
        <v>34</v>
      </c>
      <c r="F27" s="83"/>
      <c r="G27" s="83"/>
      <c r="H27" s="83"/>
    </row>
    <row r="28" ht="24" customHeight="1" spans="1:8">
      <c r="A28" s="69"/>
      <c r="B28" s="69"/>
      <c r="C28" s="69"/>
      <c r="D28" s="69"/>
      <c r="E28" s="69" t="s">
        <v>35</v>
      </c>
      <c r="F28" s="83"/>
      <c r="G28" s="83"/>
      <c r="H28" s="83"/>
    </row>
    <row r="29" ht="24" customHeight="1" spans="1:8">
      <c r="A29" s="65" t="s">
        <v>36</v>
      </c>
      <c r="B29" s="83">
        <v>2780.4</v>
      </c>
      <c r="C29" s="83">
        <v>3173.14</v>
      </c>
      <c r="D29" s="116">
        <v>14.13</v>
      </c>
      <c r="E29" s="65" t="s">
        <v>37</v>
      </c>
      <c r="F29" s="137">
        <f>SUM(F15:F28)</f>
        <v>2780.4</v>
      </c>
      <c r="G29" s="65">
        <f>SUM(G15:G28)</f>
        <v>3173.14</v>
      </c>
      <c r="H29" s="69">
        <v>14.13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B6" sqref="B6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6" t="s">
        <v>38</v>
      </c>
      <c r="B1" s="47"/>
      <c r="C1" s="47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22" t="s">
        <v>2</v>
      </c>
    </row>
    <row r="4" ht="26.25" customHeight="1" spans="1:7">
      <c r="A4" s="65" t="s">
        <v>40</v>
      </c>
      <c r="B4" s="65"/>
      <c r="C4" s="130" t="s">
        <v>36</v>
      </c>
      <c r="D4" s="131" t="s">
        <v>41</v>
      </c>
      <c r="E4" s="131" t="s">
        <v>42</v>
      </c>
      <c r="F4" s="131" t="s">
        <v>43</v>
      </c>
      <c r="G4" s="130" t="s">
        <v>44</v>
      </c>
    </row>
    <row r="5" s="61" customFormat="1" ht="47.25" customHeight="1" spans="1:7">
      <c r="A5" s="65" t="s">
        <v>45</v>
      </c>
      <c r="B5" s="65" t="s">
        <v>46</v>
      </c>
      <c r="C5" s="132"/>
      <c r="D5" s="131"/>
      <c r="E5" s="131"/>
      <c r="F5" s="131"/>
      <c r="G5" s="132"/>
    </row>
    <row r="6" s="61" customFormat="1" ht="25.5" customHeight="1" spans="1:7">
      <c r="A6" s="66" t="s">
        <v>47</v>
      </c>
      <c r="B6" s="105" t="s">
        <v>48</v>
      </c>
      <c r="C6" s="127">
        <f>C7+C10</f>
        <v>2890.5</v>
      </c>
      <c r="D6" s="127">
        <f>D7+D10</f>
        <v>2890.5</v>
      </c>
      <c r="E6" s="116"/>
      <c r="F6" s="116"/>
      <c r="G6" s="116"/>
    </row>
    <row r="7" s="61" customFormat="1" ht="25.5" customHeight="1" spans="1:7">
      <c r="A7" s="66" t="s">
        <v>49</v>
      </c>
      <c r="B7" s="105" t="s">
        <v>50</v>
      </c>
      <c r="C7" s="127">
        <v>2494.68</v>
      </c>
      <c r="D7" s="127">
        <v>2494.68</v>
      </c>
      <c r="E7" s="116"/>
      <c r="F7" s="116"/>
      <c r="G7" s="116"/>
    </row>
    <row r="8" s="61" customFormat="1" ht="25.5" customHeight="1" spans="1:7">
      <c r="A8" s="66" t="s">
        <v>51</v>
      </c>
      <c r="B8" s="105" t="s">
        <v>52</v>
      </c>
      <c r="C8" s="127">
        <v>358.52</v>
      </c>
      <c r="D8" s="127">
        <v>358.52</v>
      </c>
      <c r="E8" s="116"/>
      <c r="F8" s="116"/>
      <c r="G8" s="116"/>
    </row>
    <row r="9" s="61" customFormat="1" ht="25.5" customHeight="1" spans="1:7">
      <c r="A9" s="66" t="s">
        <v>53</v>
      </c>
      <c r="B9" s="105" t="s">
        <v>54</v>
      </c>
      <c r="C9" s="127">
        <v>2136.16</v>
      </c>
      <c r="D9" s="127">
        <v>2136.16</v>
      </c>
      <c r="E9" s="116"/>
      <c r="F9" s="116"/>
      <c r="G9" s="116"/>
    </row>
    <row r="10" s="61" customFormat="1" ht="25.5" customHeight="1" spans="1:7">
      <c r="A10" s="66" t="s">
        <v>55</v>
      </c>
      <c r="B10" s="105" t="s">
        <v>56</v>
      </c>
      <c r="C10" s="127">
        <v>395.82</v>
      </c>
      <c r="D10" s="127">
        <v>395.82</v>
      </c>
      <c r="E10" s="116"/>
      <c r="F10" s="116"/>
      <c r="G10" s="116"/>
    </row>
    <row r="11" customFormat="1" ht="25.5" customHeight="1" spans="1:7">
      <c r="A11" s="66" t="s">
        <v>57</v>
      </c>
      <c r="B11" s="105" t="s">
        <v>58</v>
      </c>
      <c r="C11" s="85">
        <v>394</v>
      </c>
      <c r="D11" s="85">
        <v>394</v>
      </c>
      <c r="E11" s="128"/>
      <c r="F11" s="128"/>
      <c r="G11" s="128"/>
    </row>
    <row r="12" customFormat="1" ht="25.5" customHeight="1" spans="1:7">
      <c r="A12" s="66" t="s">
        <v>59</v>
      </c>
      <c r="B12" s="105" t="s">
        <v>60</v>
      </c>
      <c r="C12" s="83">
        <v>1.82</v>
      </c>
      <c r="D12" s="83">
        <v>1.82</v>
      </c>
      <c r="E12" s="83"/>
      <c r="F12" s="83"/>
      <c r="G12" s="83"/>
    </row>
    <row r="13" customFormat="1" ht="25.5" customHeight="1" spans="1:7">
      <c r="A13" s="66" t="s">
        <v>61</v>
      </c>
      <c r="B13" s="105" t="s">
        <v>62</v>
      </c>
      <c r="C13" s="83">
        <v>125.04</v>
      </c>
      <c r="D13" s="83">
        <v>125.04</v>
      </c>
      <c r="E13" s="83"/>
      <c r="F13" s="83"/>
      <c r="G13" s="83"/>
    </row>
    <row r="14" customFormat="1" ht="25.5" customHeight="1" spans="1:7">
      <c r="A14" s="66" t="s">
        <v>63</v>
      </c>
      <c r="B14" s="105" t="s">
        <v>64</v>
      </c>
      <c r="C14" s="83">
        <v>125.04</v>
      </c>
      <c r="D14" s="83">
        <v>125.04</v>
      </c>
      <c r="E14" s="83"/>
      <c r="F14" s="83"/>
      <c r="G14" s="83"/>
    </row>
    <row r="15" customFormat="1" ht="25.5" customHeight="1" spans="1:7">
      <c r="A15" s="66" t="s">
        <v>65</v>
      </c>
      <c r="B15" s="105" t="s">
        <v>66</v>
      </c>
      <c r="C15" s="83">
        <v>13.69</v>
      </c>
      <c r="D15" s="83">
        <v>13.69</v>
      </c>
      <c r="E15" s="83"/>
      <c r="F15" s="83"/>
      <c r="G15" s="83"/>
    </row>
    <row r="16" customFormat="1" ht="25.5" customHeight="1" spans="1:7">
      <c r="A16" s="66" t="s">
        <v>67</v>
      </c>
      <c r="B16" s="105" t="s">
        <v>68</v>
      </c>
      <c r="C16" s="83">
        <v>104.51</v>
      </c>
      <c r="D16" s="83">
        <v>104.51</v>
      </c>
      <c r="E16" s="83"/>
      <c r="F16" s="83"/>
      <c r="G16" s="83"/>
    </row>
    <row r="17" customFormat="1" ht="25.5" customHeight="1" spans="1:7">
      <c r="A17" s="66" t="s">
        <v>69</v>
      </c>
      <c r="B17" s="105" t="s">
        <v>70</v>
      </c>
      <c r="C17" s="83">
        <v>6.84</v>
      </c>
      <c r="D17" s="83">
        <v>6.84</v>
      </c>
      <c r="E17" s="83"/>
      <c r="F17" s="83"/>
      <c r="G17" s="83"/>
    </row>
    <row r="18" customFormat="1" ht="25.5" customHeight="1" spans="1:7">
      <c r="A18" s="66" t="s">
        <v>71</v>
      </c>
      <c r="B18" s="105" t="s">
        <v>72</v>
      </c>
      <c r="C18" s="127">
        <v>157.6</v>
      </c>
      <c r="D18" s="127">
        <v>157.6</v>
      </c>
      <c r="E18" s="83"/>
      <c r="F18" s="83"/>
      <c r="G18" s="83"/>
    </row>
    <row r="19" customFormat="1" ht="25.5" customHeight="1" spans="1:7">
      <c r="A19" s="66" t="s">
        <v>73</v>
      </c>
      <c r="B19" s="105" t="s">
        <v>74</v>
      </c>
      <c r="C19" s="127">
        <v>157.6</v>
      </c>
      <c r="D19" s="127">
        <v>157.6</v>
      </c>
      <c r="E19" s="83"/>
      <c r="F19" s="83"/>
      <c r="G19" s="83"/>
    </row>
    <row r="20" customFormat="1" ht="25.5" customHeight="1" spans="1:7">
      <c r="A20" s="66" t="s">
        <v>75</v>
      </c>
      <c r="B20" s="113" t="s">
        <v>76</v>
      </c>
      <c r="C20" s="127">
        <v>157.6</v>
      </c>
      <c r="D20" s="127">
        <v>157.6</v>
      </c>
      <c r="E20" s="83"/>
      <c r="F20" s="83"/>
      <c r="G20" s="83"/>
    </row>
    <row r="21" ht="25.5" customHeight="1" spans="1:7">
      <c r="A21" s="70" t="s">
        <v>77</v>
      </c>
      <c r="B21" s="71"/>
      <c r="C21" s="127">
        <f>C6+C13+C18</f>
        <v>3173.14</v>
      </c>
      <c r="D21" s="127">
        <f>D6+D13+D18</f>
        <v>3173.14</v>
      </c>
      <c r="E21" s="83"/>
      <c r="F21" s="83"/>
      <c r="G21" s="83"/>
    </row>
    <row r="22" spans="3:7">
      <c r="C22" s="133"/>
      <c r="D22" s="133"/>
      <c r="E22" s="133"/>
      <c r="F22" s="133"/>
      <c r="G22" s="133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  <ignoredErrors>
    <ignoredError sqref="C6:D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C26" sqref="C26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6" t="s">
        <v>78</v>
      </c>
      <c r="B1" s="47"/>
      <c r="C1" s="47"/>
      <c r="D1" s="72"/>
      <c r="E1" s="72"/>
    </row>
    <row r="2" ht="16.5" customHeight="1" spans="1:5">
      <c r="A2" s="47"/>
      <c r="B2" s="47"/>
      <c r="C2" s="47"/>
      <c r="D2" s="72"/>
      <c r="E2" s="72"/>
    </row>
    <row r="3" ht="29.25" customHeight="1" spans="1:5">
      <c r="A3" s="63" t="s">
        <v>79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22" t="s">
        <v>2</v>
      </c>
    </row>
    <row r="5" ht="26.25" customHeight="1" spans="1:5">
      <c r="A5" s="123" t="s">
        <v>40</v>
      </c>
      <c r="B5" s="124"/>
      <c r="C5" s="125" t="s">
        <v>37</v>
      </c>
      <c r="D5" s="125" t="s">
        <v>80</v>
      </c>
      <c r="E5" s="125" t="s">
        <v>81</v>
      </c>
    </row>
    <row r="6" s="61" customFormat="1" ht="27.75" customHeight="1" spans="1:5">
      <c r="A6" s="65" t="s">
        <v>45</v>
      </c>
      <c r="B6" s="65" t="s">
        <v>46</v>
      </c>
      <c r="C6" s="126"/>
      <c r="D6" s="126"/>
      <c r="E6" s="126"/>
    </row>
    <row r="7" s="61" customFormat="1" ht="30" customHeight="1" spans="1:5">
      <c r="A7" s="66" t="s">
        <v>47</v>
      </c>
      <c r="B7" s="105" t="s">
        <v>48</v>
      </c>
      <c r="C7" s="127">
        <f>C8+C11</f>
        <v>2890.5</v>
      </c>
      <c r="D7" s="127">
        <f>D8+D11</f>
        <v>2863.9</v>
      </c>
      <c r="E7" s="116">
        <v>26.6</v>
      </c>
    </row>
    <row r="8" s="61" customFormat="1" ht="30" customHeight="1" spans="1:5">
      <c r="A8" s="66" t="s">
        <v>49</v>
      </c>
      <c r="B8" s="105" t="s">
        <v>50</v>
      </c>
      <c r="C8" s="127">
        <v>2494.68</v>
      </c>
      <c r="D8" s="127">
        <v>2468.08</v>
      </c>
      <c r="E8" s="116">
        <v>26.6</v>
      </c>
    </row>
    <row r="9" s="61" customFormat="1" ht="30" customHeight="1" spans="1:5">
      <c r="A9" s="66" t="s">
        <v>51</v>
      </c>
      <c r="B9" s="105" t="s">
        <v>52</v>
      </c>
      <c r="C9" s="127">
        <v>358.52</v>
      </c>
      <c r="D9" s="127">
        <v>331.92</v>
      </c>
      <c r="E9" s="116">
        <v>26.6</v>
      </c>
    </row>
    <row r="10" s="61" customFormat="1" ht="30" customHeight="1" spans="1:5">
      <c r="A10" s="66" t="s">
        <v>53</v>
      </c>
      <c r="B10" s="105" t="s">
        <v>54</v>
      </c>
      <c r="C10" s="127">
        <v>2136.16</v>
      </c>
      <c r="D10" s="127">
        <v>2136.16</v>
      </c>
      <c r="E10" s="116"/>
    </row>
    <row r="11" customFormat="1" ht="30" customHeight="1" spans="1:5">
      <c r="A11" s="66" t="s">
        <v>55</v>
      </c>
      <c r="B11" s="105" t="s">
        <v>56</v>
      </c>
      <c r="C11" s="127">
        <v>395.82</v>
      </c>
      <c r="D11" s="127">
        <v>395.82</v>
      </c>
      <c r="E11" s="128"/>
    </row>
    <row r="12" customFormat="1" ht="30" customHeight="1" spans="1:5">
      <c r="A12" s="66" t="s">
        <v>57</v>
      </c>
      <c r="B12" s="105" t="s">
        <v>58</v>
      </c>
      <c r="C12" s="85">
        <v>394</v>
      </c>
      <c r="D12" s="85">
        <v>394</v>
      </c>
      <c r="E12" s="83"/>
    </row>
    <row r="13" customFormat="1" ht="30" customHeight="1" spans="1:5">
      <c r="A13" s="66" t="s">
        <v>59</v>
      </c>
      <c r="B13" s="105" t="s">
        <v>60</v>
      </c>
      <c r="C13" s="83">
        <v>1.82</v>
      </c>
      <c r="D13" s="83">
        <v>1.82</v>
      </c>
      <c r="E13" s="83"/>
    </row>
    <row r="14" ht="30" customHeight="1" spans="1:5">
      <c r="A14" s="66" t="s">
        <v>61</v>
      </c>
      <c r="B14" s="105" t="s">
        <v>62</v>
      </c>
      <c r="C14" s="83">
        <v>125.04</v>
      </c>
      <c r="D14" s="83">
        <v>125.04</v>
      </c>
      <c r="E14" s="83"/>
    </row>
    <row r="15" ht="30" customHeight="1" spans="1:5">
      <c r="A15" s="66" t="s">
        <v>63</v>
      </c>
      <c r="B15" s="105" t="s">
        <v>64</v>
      </c>
      <c r="C15" s="83">
        <v>125.04</v>
      </c>
      <c r="D15" s="83">
        <v>125.04</v>
      </c>
      <c r="E15" s="83"/>
    </row>
    <row r="16" ht="30" customHeight="1" spans="1:5">
      <c r="A16" s="66" t="s">
        <v>65</v>
      </c>
      <c r="B16" s="105" t="s">
        <v>66</v>
      </c>
      <c r="C16" s="83">
        <v>13.69</v>
      </c>
      <c r="D16" s="83">
        <v>13.69</v>
      </c>
      <c r="E16" s="83"/>
    </row>
    <row r="17" ht="30" customHeight="1" spans="1:5">
      <c r="A17" s="66" t="s">
        <v>67</v>
      </c>
      <c r="B17" s="105" t="s">
        <v>68</v>
      </c>
      <c r="C17" s="83">
        <v>104.51</v>
      </c>
      <c r="D17" s="83">
        <v>104.51</v>
      </c>
      <c r="E17" s="83"/>
    </row>
    <row r="18" ht="30" customHeight="1" spans="1:5">
      <c r="A18" s="66" t="s">
        <v>69</v>
      </c>
      <c r="B18" s="105" t="s">
        <v>70</v>
      </c>
      <c r="C18" s="83">
        <v>6.84</v>
      </c>
      <c r="D18" s="83">
        <v>6.84</v>
      </c>
      <c r="E18" s="129"/>
    </row>
    <row r="19" ht="30" customHeight="1" spans="1:5">
      <c r="A19" s="66" t="s">
        <v>71</v>
      </c>
      <c r="B19" s="105" t="s">
        <v>72</v>
      </c>
      <c r="C19" s="127">
        <v>157.6</v>
      </c>
      <c r="D19" s="127">
        <v>157.6</v>
      </c>
      <c r="E19" s="129"/>
    </row>
    <row r="20" ht="30" customHeight="1" spans="1:5">
      <c r="A20" s="66" t="s">
        <v>73</v>
      </c>
      <c r="B20" s="105" t="s">
        <v>74</v>
      </c>
      <c r="C20" s="127">
        <v>157.6</v>
      </c>
      <c r="D20" s="127">
        <v>157.6</v>
      </c>
      <c r="E20" s="129"/>
    </row>
    <row r="21" ht="30" customHeight="1" spans="1:5">
      <c r="A21" s="66" t="s">
        <v>75</v>
      </c>
      <c r="B21" s="113" t="s">
        <v>76</v>
      </c>
      <c r="C21" s="127">
        <v>157.6</v>
      </c>
      <c r="D21" s="127">
        <v>157.6</v>
      </c>
      <c r="E21" s="129"/>
    </row>
    <row r="22" ht="30" customHeight="1" spans="1:5">
      <c r="A22" s="70" t="s">
        <v>77</v>
      </c>
      <c r="B22" s="71"/>
      <c r="C22" s="127">
        <f>C7+C14+C19</f>
        <v>3173.14</v>
      </c>
      <c r="D22" s="127">
        <f>D7+D14+D19</f>
        <v>3146.54</v>
      </c>
      <c r="E22" s="127">
        <v>26.6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E17" sqref="E17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82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78" t="s">
        <v>83</v>
      </c>
      <c r="B3" s="78"/>
      <c r="C3" s="78"/>
      <c r="D3" s="78"/>
      <c r="E3" s="78"/>
      <c r="F3" s="78"/>
    </row>
    <row r="4" ht="14.25" customHeight="1" spans="1:6">
      <c r="A4" s="120"/>
      <c r="B4" s="120"/>
      <c r="C4" s="120"/>
      <c r="D4" s="120"/>
      <c r="E4" s="120"/>
      <c r="F4" s="80" t="s">
        <v>2</v>
      </c>
    </row>
    <row r="5" ht="24" customHeight="1" spans="1:6">
      <c r="A5" s="138" t="s">
        <v>3</v>
      </c>
      <c r="B5" s="65"/>
      <c r="C5" s="138" t="s">
        <v>4</v>
      </c>
      <c r="D5" s="65"/>
      <c r="E5" s="65"/>
      <c r="F5" s="65"/>
    </row>
    <row r="6" ht="24" customHeight="1" spans="1:6">
      <c r="A6" s="138" t="s">
        <v>5</v>
      </c>
      <c r="B6" s="138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84</v>
      </c>
      <c r="E7" s="65" t="s">
        <v>41</v>
      </c>
      <c r="F7" s="65" t="s">
        <v>85</v>
      </c>
    </row>
    <row r="8" ht="28.5" customHeight="1" spans="1:6">
      <c r="A8" s="69" t="s">
        <v>11</v>
      </c>
      <c r="B8" s="83">
        <v>3173.14</v>
      </c>
      <c r="C8" s="67" t="s">
        <v>12</v>
      </c>
      <c r="D8" s="67"/>
      <c r="E8" s="67"/>
      <c r="F8" s="74"/>
    </row>
    <row r="9" ht="28.5" customHeight="1" spans="1:6">
      <c r="A9" s="69" t="s">
        <v>13</v>
      </c>
      <c r="B9" s="74"/>
      <c r="C9" s="67" t="s">
        <v>14</v>
      </c>
      <c r="D9" s="67"/>
      <c r="E9" s="67"/>
      <c r="F9" s="74"/>
    </row>
    <row r="10" ht="28.5" customHeight="1" spans="1:6">
      <c r="A10" s="69"/>
      <c r="B10" s="69"/>
      <c r="C10" s="67" t="s">
        <v>16</v>
      </c>
      <c r="D10" s="67"/>
      <c r="E10" s="67"/>
      <c r="F10" s="74"/>
    </row>
    <row r="11" ht="28.5" customHeight="1" spans="1:6">
      <c r="A11" s="69"/>
      <c r="B11" s="69"/>
      <c r="C11" s="69" t="s">
        <v>18</v>
      </c>
      <c r="D11" s="69"/>
      <c r="E11" s="69"/>
      <c r="F11" s="74"/>
    </row>
    <row r="12" ht="28.5" customHeight="1" spans="1:6">
      <c r="A12" s="69"/>
      <c r="B12" s="69"/>
      <c r="C12" s="67" t="s">
        <v>19</v>
      </c>
      <c r="D12" s="67"/>
      <c r="E12" s="67"/>
      <c r="F12" s="74"/>
    </row>
    <row r="13" ht="28.5" customHeight="1" spans="1:6">
      <c r="A13" s="69"/>
      <c r="B13" s="69"/>
      <c r="C13" s="67" t="s">
        <v>20</v>
      </c>
      <c r="D13" s="67"/>
      <c r="E13" s="67"/>
      <c r="F13" s="74"/>
    </row>
    <row r="14" ht="28.5" customHeight="1" spans="1:6">
      <c r="A14" s="69"/>
      <c r="B14" s="69"/>
      <c r="C14" s="69" t="s">
        <v>21</v>
      </c>
      <c r="D14" s="69"/>
      <c r="E14" s="69"/>
      <c r="F14" s="69"/>
    </row>
    <row r="15" ht="28.5" customHeight="1" spans="1:6">
      <c r="A15" s="69"/>
      <c r="B15" s="69"/>
      <c r="C15" s="69" t="s">
        <v>22</v>
      </c>
      <c r="D15" s="83">
        <v>2890.5</v>
      </c>
      <c r="E15" s="83">
        <v>2890.5</v>
      </c>
      <c r="F15" s="69"/>
    </row>
    <row r="16" ht="28.5" customHeight="1" spans="1:6">
      <c r="A16" s="69"/>
      <c r="B16" s="69"/>
      <c r="C16" s="69" t="s">
        <v>23</v>
      </c>
      <c r="D16" s="121">
        <v>125.04</v>
      </c>
      <c r="E16" s="121">
        <v>125.04</v>
      </c>
      <c r="F16" s="69"/>
    </row>
    <row r="17" ht="28.5" customHeight="1" spans="1:6">
      <c r="A17" s="69"/>
      <c r="B17" s="69"/>
      <c r="C17" s="67" t="s">
        <v>24</v>
      </c>
      <c r="D17" s="67"/>
      <c r="E17" s="67"/>
      <c r="F17" s="69"/>
    </row>
    <row r="18" ht="28.5" customHeight="1" spans="1:6">
      <c r="A18" s="69"/>
      <c r="B18" s="69"/>
      <c r="C18" s="67" t="s">
        <v>25</v>
      </c>
      <c r="D18" s="67"/>
      <c r="E18" s="67"/>
      <c r="F18" s="69"/>
    </row>
    <row r="19" ht="28.5" customHeight="1" spans="1:6">
      <c r="A19" s="69"/>
      <c r="B19" s="69"/>
      <c r="C19" s="69" t="s">
        <v>26</v>
      </c>
      <c r="D19" s="69"/>
      <c r="E19" s="69"/>
      <c r="F19" s="69"/>
    </row>
    <row r="20" ht="28.5" customHeight="1" spans="1:6">
      <c r="A20" s="69"/>
      <c r="B20" s="69"/>
      <c r="C20" s="69" t="s">
        <v>27</v>
      </c>
      <c r="D20" s="69"/>
      <c r="E20" s="69"/>
      <c r="F20" s="69"/>
    </row>
    <row r="21" ht="28.5" customHeight="1" spans="1:6">
      <c r="A21" s="69"/>
      <c r="B21" s="69"/>
      <c r="C21" s="69" t="s">
        <v>28</v>
      </c>
      <c r="D21" s="69"/>
      <c r="E21" s="69"/>
      <c r="F21" s="69"/>
    </row>
    <row r="22" ht="28.5" customHeight="1" spans="1:6">
      <c r="A22" s="69"/>
      <c r="B22" s="69"/>
      <c r="C22" s="69" t="s">
        <v>29</v>
      </c>
      <c r="D22" s="69"/>
      <c r="E22" s="69"/>
      <c r="F22" s="69"/>
    </row>
    <row r="23" ht="28.5" customHeight="1" spans="1:6">
      <c r="A23" s="69"/>
      <c r="B23" s="69"/>
      <c r="C23" s="69" t="s">
        <v>30</v>
      </c>
      <c r="D23" s="69"/>
      <c r="E23" s="69"/>
      <c r="F23" s="69"/>
    </row>
    <row r="24" ht="28.5" customHeight="1" spans="1:6">
      <c r="A24" s="69"/>
      <c r="B24" s="69"/>
      <c r="C24" s="69" t="s">
        <v>31</v>
      </c>
      <c r="D24" s="69"/>
      <c r="E24" s="69"/>
      <c r="F24" s="69"/>
    </row>
    <row r="25" ht="28.5" customHeight="1" spans="1:6">
      <c r="A25" s="69"/>
      <c r="B25" s="69"/>
      <c r="C25" s="69" t="s">
        <v>32</v>
      </c>
      <c r="D25" s="69"/>
      <c r="E25" s="69"/>
      <c r="F25" s="69"/>
    </row>
    <row r="26" ht="28.5" customHeight="1" spans="1:6">
      <c r="A26" s="69"/>
      <c r="B26" s="69"/>
      <c r="C26" s="69" t="s">
        <v>33</v>
      </c>
      <c r="D26" s="83">
        <v>157.6</v>
      </c>
      <c r="E26" s="83">
        <v>157.6</v>
      </c>
      <c r="F26" s="69"/>
    </row>
    <row r="27" ht="28.5" customHeight="1" spans="1:6">
      <c r="A27" s="69"/>
      <c r="B27" s="69"/>
      <c r="C27" s="69" t="s">
        <v>34</v>
      </c>
      <c r="D27" s="69"/>
      <c r="E27" s="69"/>
      <c r="F27" s="69"/>
    </row>
    <row r="28" ht="28.5" customHeight="1" spans="1:6">
      <c r="A28" s="69"/>
      <c r="B28" s="69"/>
      <c r="C28" s="69" t="s">
        <v>35</v>
      </c>
      <c r="D28" s="69"/>
      <c r="E28" s="69"/>
      <c r="F28" s="69"/>
    </row>
    <row r="29" ht="28.5" customHeight="1" spans="1:6">
      <c r="A29" s="65" t="s">
        <v>36</v>
      </c>
      <c r="B29" s="74">
        <f>SUM(B8:B28)</f>
        <v>3173.14</v>
      </c>
      <c r="C29" s="65" t="s">
        <v>37</v>
      </c>
      <c r="D29" s="83">
        <f>SUM(D15:D28)</f>
        <v>3173.14</v>
      </c>
      <c r="E29" s="83">
        <f>SUM(E15:E28)</f>
        <v>3173.14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abSelected="1" workbookViewId="0">
      <selection activeCell="G22" sqref="G22"/>
    </sheetView>
  </sheetViews>
  <sheetFormatPr defaultColWidth="6.875" defaultRowHeight="11.25"/>
  <cols>
    <col min="1" max="1" width="18.125" style="62" customWidth="1"/>
    <col min="2" max="2" width="13.25" style="62" customWidth="1"/>
    <col min="3" max="8" width="10" style="99" customWidth="1"/>
    <col min="9" max="11" width="10.875" style="62" customWidth="1"/>
    <col min="12" max="16384" width="6.875" style="62"/>
  </cols>
  <sheetData>
    <row r="1" ht="16.5" customHeight="1" spans="1:11">
      <c r="A1" s="46" t="s">
        <v>86</v>
      </c>
      <c r="B1" s="47"/>
      <c r="C1" s="100"/>
      <c r="D1" s="100"/>
      <c r="E1" s="100"/>
      <c r="F1" s="100"/>
      <c r="G1" s="100"/>
      <c r="H1" s="100"/>
      <c r="I1" s="72"/>
      <c r="J1" s="72"/>
      <c r="K1" s="72"/>
    </row>
    <row r="2" ht="16.5" customHeight="1" spans="1:11">
      <c r="A2" s="47"/>
      <c r="B2" s="47"/>
      <c r="C2" s="100"/>
      <c r="D2" s="100"/>
      <c r="E2" s="100"/>
      <c r="F2" s="100"/>
      <c r="G2" s="100"/>
      <c r="H2" s="100"/>
      <c r="I2" s="72"/>
      <c r="J2" s="72"/>
      <c r="K2" s="72"/>
    </row>
    <row r="3" ht="29.25" customHeight="1" spans="1:11">
      <c r="A3" s="63" t="s">
        <v>87</v>
      </c>
      <c r="B3" s="63"/>
      <c r="C3" s="101"/>
      <c r="D3" s="101"/>
      <c r="E3" s="101"/>
      <c r="F3" s="101"/>
      <c r="G3" s="101"/>
      <c r="H3" s="101"/>
      <c r="I3" s="63"/>
      <c r="J3" s="63"/>
      <c r="K3" s="63"/>
    </row>
    <row r="4" ht="26.25" customHeight="1" spans="1:11">
      <c r="A4" s="102"/>
      <c r="B4" s="102"/>
      <c r="C4" s="103"/>
      <c r="D4" s="103"/>
      <c r="E4" s="103"/>
      <c r="F4" s="103"/>
      <c r="G4" s="103"/>
      <c r="H4" s="103"/>
      <c r="I4" s="102"/>
      <c r="J4" s="73" t="s">
        <v>2</v>
      </c>
      <c r="K4" s="73"/>
    </row>
    <row r="5" ht="26.25" customHeight="1" spans="1:11">
      <c r="A5" s="65" t="s">
        <v>40</v>
      </c>
      <c r="B5" s="65"/>
      <c r="C5" s="104" t="s">
        <v>88</v>
      </c>
      <c r="D5" s="104"/>
      <c r="E5" s="104"/>
      <c r="F5" s="104" t="s">
        <v>89</v>
      </c>
      <c r="G5" s="104"/>
      <c r="H5" s="104"/>
      <c r="I5" s="65" t="s">
        <v>90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104" t="s">
        <v>77</v>
      </c>
      <c r="D6" s="104" t="s">
        <v>80</v>
      </c>
      <c r="E6" s="104" t="s">
        <v>81</v>
      </c>
      <c r="F6" s="104" t="s">
        <v>77</v>
      </c>
      <c r="G6" s="104" t="s">
        <v>80</v>
      </c>
      <c r="H6" s="104" t="s">
        <v>81</v>
      </c>
      <c r="I6" s="65" t="s">
        <v>77</v>
      </c>
      <c r="J6" s="65" t="s">
        <v>80</v>
      </c>
      <c r="K6" s="65" t="s">
        <v>81</v>
      </c>
    </row>
    <row r="7" s="61" customFormat="1" ht="30" customHeight="1" spans="1:11">
      <c r="A7" s="66" t="s">
        <v>47</v>
      </c>
      <c r="B7" s="105" t="s">
        <v>48</v>
      </c>
      <c r="C7" s="106">
        <v>2635.1</v>
      </c>
      <c r="D7" s="107">
        <v>2597.59</v>
      </c>
      <c r="E7" s="107">
        <v>37.51</v>
      </c>
      <c r="F7" s="106">
        <f>F8+F11</f>
        <v>2890.5</v>
      </c>
      <c r="G7" s="106">
        <f>G8+G11</f>
        <v>2863.9</v>
      </c>
      <c r="H7" s="107">
        <v>26.6</v>
      </c>
      <c r="I7" s="116">
        <f>ROUND((((F7-C7)/C7)*100),2)</f>
        <v>9.69</v>
      </c>
      <c r="J7" s="116">
        <f>ROUND((((G7-D7)/D7)*100),2)</f>
        <v>10.25</v>
      </c>
      <c r="K7" s="116">
        <f>ROUND((((H7-E7)/E7)*100),2)</f>
        <v>-29.09</v>
      </c>
    </row>
    <row r="8" s="61" customFormat="1" ht="30" customHeight="1" spans="1:11">
      <c r="A8" s="66" t="s">
        <v>49</v>
      </c>
      <c r="B8" s="105" t="s">
        <v>50</v>
      </c>
      <c r="C8" s="106">
        <v>2268.03</v>
      </c>
      <c r="D8" s="107">
        <v>2230.52</v>
      </c>
      <c r="E8" s="107">
        <v>37.51</v>
      </c>
      <c r="F8" s="106">
        <v>2494.68</v>
      </c>
      <c r="G8" s="106">
        <v>2468.08</v>
      </c>
      <c r="H8" s="107">
        <v>26.6</v>
      </c>
      <c r="I8" s="116">
        <f t="shared" ref="I8:I22" si="0">ROUND((((F8-C8)/C8)*100),2)</f>
        <v>9.99</v>
      </c>
      <c r="J8" s="116">
        <f t="shared" ref="J8:J22" si="1">ROUND((((G8-D8)/D8)*100),2)</f>
        <v>10.65</v>
      </c>
      <c r="K8" s="116">
        <f>ROUND((((H8-E8)/E8)*100),2)</f>
        <v>-29.09</v>
      </c>
    </row>
    <row r="9" s="61" customFormat="1" ht="30" customHeight="1" spans="1:11">
      <c r="A9" s="66" t="s">
        <v>51</v>
      </c>
      <c r="B9" s="105" t="s">
        <v>52</v>
      </c>
      <c r="C9" s="106">
        <v>350.12</v>
      </c>
      <c r="D9" s="107">
        <v>322.61</v>
      </c>
      <c r="E9" s="107">
        <v>27.51</v>
      </c>
      <c r="F9" s="106">
        <v>358.52</v>
      </c>
      <c r="G9" s="106">
        <v>331.92</v>
      </c>
      <c r="H9" s="107">
        <v>26.6</v>
      </c>
      <c r="I9" s="116">
        <f t="shared" si="0"/>
        <v>2.4</v>
      </c>
      <c r="J9" s="116">
        <f t="shared" si="1"/>
        <v>2.89</v>
      </c>
      <c r="K9" s="116">
        <f>ROUND((((H9-E9)/E9)*100),2)</f>
        <v>-3.31</v>
      </c>
    </row>
    <row r="10" s="61" customFormat="1" ht="30" customHeight="1" spans="1:11">
      <c r="A10" s="66" t="s">
        <v>53</v>
      </c>
      <c r="B10" s="105" t="s">
        <v>54</v>
      </c>
      <c r="C10" s="106">
        <v>1917.91</v>
      </c>
      <c r="D10" s="107">
        <v>1907.91</v>
      </c>
      <c r="E10" s="107">
        <v>10</v>
      </c>
      <c r="F10" s="106">
        <v>2136.16</v>
      </c>
      <c r="G10" s="106">
        <v>2136.16</v>
      </c>
      <c r="H10" s="108"/>
      <c r="I10" s="116">
        <f t="shared" si="0"/>
        <v>11.38</v>
      </c>
      <c r="J10" s="116">
        <f t="shared" si="1"/>
        <v>11.96</v>
      </c>
      <c r="K10" s="116">
        <f>ROUND((((H10-E10)/E10)*100),2)</f>
        <v>-100</v>
      </c>
    </row>
    <row r="11" s="61" customFormat="1" ht="30" customHeight="1" spans="1:11">
      <c r="A11" s="66" t="s">
        <v>55</v>
      </c>
      <c r="B11" s="105" t="s">
        <v>56</v>
      </c>
      <c r="C11" s="106">
        <v>367.07</v>
      </c>
      <c r="D11" s="109">
        <v>367.07</v>
      </c>
      <c r="E11" s="109">
        <v>0</v>
      </c>
      <c r="F11" s="106">
        <v>395.82</v>
      </c>
      <c r="G11" s="106">
        <v>395.82</v>
      </c>
      <c r="H11" s="109"/>
      <c r="I11" s="116">
        <f t="shared" si="0"/>
        <v>7.83</v>
      </c>
      <c r="J11" s="116">
        <f t="shared" si="1"/>
        <v>7.83</v>
      </c>
      <c r="K11" s="116"/>
    </row>
    <row r="12" customFormat="1" ht="30" customHeight="1" spans="1:11">
      <c r="A12" s="66" t="s">
        <v>57</v>
      </c>
      <c r="B12" s="105" t="s">
        <v>58</v>
      </c>
      <c r="C12" s="110">
        <v>363.25</v>
      </c>
      <c r="D12" s="111">
        <v>363.25</v>
      </c>
      <c r="E12" s="111"/>
      <c r="F12" s="110">
        <v>394</v>
      </c>
      <c r="G12" s="110">
        <v>394</v>
      </c>
      <c r="H12" s="111"/>
      <c r="I12" s="116">
        <f t="shared" si="0"/>
        <v>8.47</v>
      </c>
      <c r="J12" s="116">
        <f t="shared" si="1"/>
        <v>8.47</v>
      </c>
      <c r="K12" s="116"/>
    </row>
    <row r="13" ht="30" customHeight="1" spans="1:11">
      <c r="A13" s="66" t="s">
        <v>59</v>
      </c>
      <c r="B13" s="105" t="s">
        <v>60</v>
      </c>
      <c r="C13" s="112">
        <v>3.82</v>
      </c>
      <c r="D13" s="111">
        <v>3.82</v>
      </c>
      <c r="E13" s="111"/>
      <c r="F13" s="111">
        <v>1.82</v>
      </c>
      <c r="G13" s="111">
        <v>1.82</v>
      </c>
      <c r="H13" s="111"/>
      <c r="I13" s="116">
        <f t="shared" si="0"/>
        <v>-52.36</v>
      </c>
      <c r="J13" s="116">
        <f t="shared" si="1"/>
        <v>-52.36</v>
      </c>
      <c r="K13" s="116"/>
    </row>
    <row r="14" ht="30" customHeight="1" spans="1:11">
      <c r="A14" s="66" t="s">
        <v>61</v>
      </c>
      <c r="B14" s="105" t="s">
        <v>62</v>
      </c>
      <c r="C14" s="108"/>
      <c r="D14" s="108"/>
      <c r="E14" s="111"/>
      <c r="F14" s="111">
        <v>125.04</v>
      </c>
      <c r="G14" s="111">
        <v>125.04</v>
      </c>
      <c r="H14" s="111"/>
      <c r="I14" s="116">
        <v>100</v>
      </c>
      <c r="J14" s="116">
        <v>100</v>
      </c>
      <c r="K14" s="116"/>
    </row>
    <row r="15" ht="30" customHeight="1" spans="1:11">
      <c r="A15" s="66" t="s">
        <v>63</v>
      </c>
      <c r="B15" s="105" t="s">
        <v>64</v>
      </c>
      <c r="C15" s="108"/>
      <c r="D15" s="108"/>
      <c r="E15" s="111"/>
      <c r="F15" s="111">
        <v>125.04</v>
      </c>
      <c r="G15" s="111">
        <v>125.04</v>
      </c>
      <c r="H15" s="111"/>
      <c r="I15" s="116">
        <v>100</v>
      </c>
      <c r="J15" s="116">
        <v>100</v>
      </c>
      <c r="K15" s="116"/>
    </row>
    <row r="16" ht="30" customHeight="1" spans="1:11">
      <c r="A16" s="66" t="s">
        <v>65</v>
      </c>
      <c r="B16" s="105" t="s">
        <v>66</v>
      </c>
      <c r="C16" s="108"/>
      <c r="D16" s="108"/>
      <c r="E16" s="111"/>
      <c r="F16" s="111">
        <v>13.69</v>
      </c>
      <c r="G16" s="111">
        <v>13.69</v>
      </c>
      <c r="H16" s="111"/>
      <c r="I16" s="116">
        <v>100</v>
      </c>
      <c r="J16" s="116">
        <v>100</v>
      </c>
      <c r="K16" s="116"/>
    </row>
    <row r="17" ht="30" customHeight="1" spans="1:11">
      <c r="A17" s="66" t="s">
        <v>67</v>
      </c>
      <c r="B17" s="113" t="s">
        <v>68</v>
      </c>
      <c r="C17" s="108"/>
      <c r="D17" s="108"/>
      <c r="E17" s="111"/>
      <c r="F17" s="111">
        <v>104.51</v>
      </c>
      <c r="G17" s="111">
        <v>104.51</v>
      </c>
      <c r="H17" s="111"/>
      <c r="I17" s="116">
        <v>100</v>
      </c>
      <c r="J17" s="116">
        <v>100</v>
      </c>
      <c r="K17" s="116"/>
    </row>
    <row r="18" ht="30" customHeight="1" spans="1:11">
      <c r="A18" s="66" t="s">
        <v>69</v>
      </c>
      <c r="B18" s="113" t="s">
        <v>70</v>
      </c>
      <c r="C18" s="108"/>
      <c r="D18" s="108"/>
      <c r="E18" s="114"/>
      <c r="F18" s="111">
        <v>6.84</v>
      </c>
      <c r="G18" s="111">
        <v>6.84</v>
      </c>
      <c r="H18" s="114"/>
      <c r="I18" s="116">
        <v>100</v>
      </c>
      <c r="J18" s="116">
        <v>100</v>
      </c>
      <c r="K18" s="116"/>
    </row>
    <row r="19" ht="30" customHeight="1" spans="1:11">
      <c r="A19" s="66" t="s">
        <v>71</v>
      </c>
      <c r="B19" s="113" t="s">
        <v>72</v>
      </c>
      <c r="C19" s="106">
        <v>145.3</v>
      </c>
      <c r="D19" s="111">
        <v>145.3</v>
      </c>
      <c r="E19" s="111"/>
      <c r="F19" s="106">
        <v>157.6</v>
      </c>
      <c r="G19" s="106">
        <v>157.6</v>
      </c>
      <c r="H19" s="114"/>
      <c r="I19" s="116">
        <f t="shared" si="0"/>
        <v>8.47</v>
      </c>
      <c r="J19" s="116">
        <f t="shared" si="1"/>
        <v>8.47</v>
      </c>
      <c r="K19" s="116"/>
    </row>
    <row r="20" ht="30" customHeight="1" spans="1:11">
      <c r="A20" s="66" t="s">
        <v>73</v>
      </c>
      <c r="B20" s="113" t="s">
        <v>74</v>
      </c>
      <c r="C20" s="106">
        <v>145.3</v>
      </c>
      <c r="D20" s="111">
        <v>145.3</v>
      </c>
      <c r="E20" s="111"/>
      <c r="F20" s="106">
        <v>157.6</v>
      </c>
      <c r="G20" s="106">
        <v>157.6</v>
      </c>
      <c r="H20" s="114"/>
      <c r="I20" s="116">
        <f t="shared" si="0"/>
        <v>8.47</v>
      </c>
      <c r="J20" s="116">
        <f t="shared" si="1"/>
        <v>8.47</v>
      </c>
      <c r="K20" s="116"/>
    </row>
    <row r="21" ht="30" customHeight="1" spans="1:11">
      <c r="A21" s="66" t="s">
        <v>75</v>
      </c>
      <c r="B21" s="113" t="s">
        <v>76</v>
      </c>
      <c r="C21" s="106">
        <v>145.3</v>
      </c>
      <c r="D21" s="111">
        <v>145.3</v>
      </c>
      <c r="E21" s="111"/>
      <c r="F21" s="106">
        <v>157.6</v>
      </c>
      <c r="G21" s="106">
        <v>157.6</v>
      </c>
      <c r="H21" s="114"/>
      <c r="I21" s="116">
        <f t="shared" si="0"/>
        <v>8.47</v>
      </c>
      <c r="J21" s="116">
        <f t="shared" si="1"/>
        <v>8.47</v>
      </c>
      <c r="K21" s="116"/>
    </row>
    <row r="22" ht="30" customHeight="1" spans="1:11">
      <c r="A22" s="115" t="s">
        <v>77</v>
      </c>
      <c r="B22" s="115"/>
      <c r="C22" s="111">
        <v>2780.4</v>
      </c>
      <c r="D22" s="111">
        <v>2742.89</v>
      </c>
      <c r="E22" s="111">
        <v>37.51</v>
      </c>
      <c r="F22" s="106">
        <f>F7+F14+F19</f>
        <v>3173.14</v>
      </c>
      <c r="G22" s="106">
        <f>G7+G14+G19</f>
        <v>3146.54</v>
      </c>
      <c r="H22" s="106">
        <v>26.6</v>
      </c>
      <c r="I22" s="116">
        <f t="shared" si="0"/>
        <v>14.13</v>
      </c>
      <c r="J22" s="116">
        <f t="shared" si="1"/>
        <v>14.72</v>
      </c>
      <c r="K22" s="116">
        <f>ROUND((((H22-E22)/E22)*100),2)</f>
        <v>-29.09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  <ignoredErrors>
    <ignoredError sqref="F7:G7 F22:G2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6" sqref="B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91</v>
      </c>
      <c r="B1" s="91"/>
      <c r="C1" s="91"/>
    </row>
    <row r="2" ht="44.25" customHeight="1" spans="1:5">
      <c r="A2" s="92" t="s">
        <v>92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93</v>
      </c>
      <c r="B4" s="95" t="s">
        <v>6</v>
      </c>
      <c r="C4" s="95" t="s">
        <v>94</v>
      </c>
    </row>
    <row r="5" ht="22.5" customHeight="1" spans="1:3">
      <c r="A5" s="96" t="s">
        <v>95</v>
      </c>
      <c r="B5" s="97">
        <v>3059.16</v>
      </c>
      <c r="C5" s="97"/>
    </row>
    <row r="6" ht="22.5" customHeight="1" spans="1:3">
      <c r="A6" s="96" t="s">
        <v>96</v>
      </c>
      <c r="B6" s="97">
        <v>1081.74</v>
      </c>
      <c r="C6" s="97"/>
    </row>
    <row r="7" ht="22.5" customHeight="1" spans="1:3">
      <c r="A7" s="96" t="s">
        <v>97</v>
      </c>
      <c r="B7" s="97">
        <v>252.33</v>
      </c>
      <c r="C7" s="97"/>
    </row>
    <row r="8" ht="22.5" customHeight="1" spans="1:3">
      <c r="A8" s="96" t="s">
        <v>98</v>
      </c>
      <c r="B8" s="97">
        <v>90.14</v>
      </c>
      <c r="C8" s="97"/>
    </row>
    <row r="9" ht="22.5" customHeight="1" spans="1:3">
      <c r="A9" s="96" t="s">
        <v>99</v>
      </c>
      <c r="B9" s="97">
        <v>683.88</v>
      </c>
      <c r="C9" s="97"/>
    </row>
    <row r="10" ht="22.5" customHeight="1" spans="1:3">
      <c r="A10" s="96" t="s">
        <v>100</v>
      </c>
      <c r="B10" s="97">
        <v>394</v>
      </c>
      <c r="C10" s="97"/>
    </row>
    <row r="11" ht="22.5" customHeight="1" spans="1:3">
      <c r="A11" s="96" t="s">
        <v>101</v>
      </c>
      <c r="B11" s="97">
        <v>1.82</v>
      </c>
      <c r="C11" s="97"/>
    </row>
    <row r="12" ht="22.5" customHeight="1" spans="1:3">
      <c r="A12" s="96" t="s">
        <v>102</v>
      </c>
      <c r="B12" s="97">
        <v>118.2</v>
      </c>
      <c r="C12" s="97"/>
    </row>
    <row r="13" ht="22.5" customHeight="1" spans="1:3">
      <c r="A13" s="96" t="s">
        <v>103</v>
      </c>
      <c r="B13" s="97">
        <v>6.84</v>
      </c>
      <c r="C13" s="97"/>
    </row>
    <row r="14" ht="22.5" customHeight="1" spans="1:3">
      <c r="A14" s="96" t="s">
        <v>104</v>
      </c>
      <c r="B14" s="97">
        <v>11.51</v>
      </c>
      <c r="C14" s="97"/>
    </row>
    <row r="15" ht="22.5" customHeight="1" spans="1:3">
      <c r="A15" s="96" t="s">
        <v>76</v>
      </c>
      <c r="B15" s="97">
        <v>157.6</v>
      </c>
      <c r="C15" s="97"/>
    </row>
    <row r="16" ht="22.5" customHeight="1" spans="1:3">
      <c r="A16" s="96" t="s">
        <v>105</v>
      </c>
      <c r="B16" s="97">
        <v>261.1</v>
      </c>
      <c r="C16" s="97"/>
    </row>
    <row r="17" ht="22.5" customHeight="1" spans="1:3">
      <c r="A17" s="96" t="s">
        <v>106</v>
      </c>
      <c r="B17" s="97">
        <v>61.61</v>
      </c>
      <c r="C17" s="97"/>
    </row>
    <row r="18" ht="22.5" customHeight="1" spans="1:3">
      <c r="A18" s="96" t="s">
        <v>107</v>
      </c>
      <c r="B18" s="97">
        <v>13.37</v>
      </c>
      <c r="C18" s="97"/>
    </row>
    <row r="19" ht="22.5" customHeight="1" spans="1:3">
      <c r="A19" s="96" t="s">
        <v>108</v>
      </c>
      <c r="B19" s="97">
        <v>0.95</v>
      </c>
      <c r="C19" s="97"/>
    </row>
    <row r="20" ht="22.5" customHeight="1" spans="1:3">
      <c r="A20" s="96" t="s">
        <v>109</v>
      </c>
      <c r="B20" s="97"/>
      <c r="C20" s="97"/>
    </row>
    <row r="21" ht="22.5" customHeight="1" spans="1:3">
      <c r="A21" s="96" t="s">
        <v>110</v>
      </c>
      <c r="B21" s="97"/>
      <c r="C21" s="97"/>
    </row>
    <row r="22" ht="22.5" customHeight="1" spans="1:3">
      <c r="A22" s="96" t="s">
        <v>111</v>
      </c>
      <c r="B22" s="97"/>
      <c r="C22" s="97"/>
    </row>
    <row r="23" ht="22.5" customHeight="1" spans="1:3">
      <c r="A23" s="96" t="s">
        <v>112</v>
      </c>
      <c r="B23" s="97"/>
      <c r="C23" s="97"/>
    </row>
    <row r="24" ht="22.5" customHeight="1" spans="1:3">
      <c r="A24" s="96" t="s">
        <v>113</v>
      </c>
      <c r="B24" s="97">
        <v>3.5</v>
      </c>
      <c r="C24" s="97"/>
    </row>
    <row r="25" ht="22.5" customHeight="1" spans="1:3">
      <c r="A25" s="96" t="s">
        <v>114</v>
      </c>
      <c r="B25" s="97"/>
      <c r="C25" s="97"/>
    </row>
    <row r="26" ht="22.5" customHeight="1" spans="1:3">
      <c r="A26" s="96" t="s">
        <v>115</v>
      </c>
      <c r="B26" s="97"/>
      <c r="C26" s="97"/>
    </row>
    <row r="27" ht="22.5" customHeight="1" spans="1:3">
      <c r="A27" s="96" t="s">
        <v>116</v>
      </c>
      <c r="B27" s="97">
        <v>4</v>
      </c>
      <c r="C27" s="97"/>
    </row>
    <row r="28" ht="22.5" customHeight="1" spans="1:3">
      <c r="A28" s="96" t="s">
        <v>117</v>
      </c>
      <c r="B28" s="97"/>
      <c r="C28" s="97"/>
    </row>
    <row r="29" ht="22.5" customHeight="1" spans="1:3">
      <c r="A29" s="96" t="s">
        <v>118</v>
      </c>
      <c r="B29" s="97"/>
      <c r="C29" s="97"/>
    </row>
    <row r="30" ht="22.5" customHeight="1" spans="1:3">
      <c r="A30" s="96" t="s">
        <v>119</v>
      </c>
      <c r="B30" s="97"/>
      <c r="C30" s="97"/>
    </row>
    <row r="31" ht="22.5" customHeight="1" spans="1:3">
      <c r="A31" s="96" t="s">
        <v>120</v>
      </c>
      <c r="B31" s="97"/>
      <c r="C31" s="97"/>
    </row>
    <row r="32" ht="22.5" customHeight="1" spans="1:3">
      <c r="A32" s="96" t="s">
        <v>121</v>
      </c>
      <c r="B32" s="97">
        <v>1.02</v>
      </c>
      <c r="C32" s="97"/>
    </row>
    <row r="33" ht="22.5" customHeight="1" spans="1:3">
      <c r="A33" s="96" t="s">
        <v>122</v>
      </c>
      <c r="B33" s="97"/>
      <c r="C33" s="97"/>
    </row>
    <row r="34" ht="22.5" customHeight="1" spans="1:3">
      <c r="A34" s="96" t="s">
        <v>123</v>
      </c>
      <c r="B34" s="97"/>
      <c r="C34" s="97"/>
    </row>
    <row r="35" ht="22.5" customHeight="1" spans="1:3">
      <c r="A35" s="96" t="s">
        <v>124</v>
      </c>
      <c r="B35" s="97"/>
      <c r="C35" s="97"/>
    </row>
    <row r="36" ht="22.5" customHeight="1" spans="1:3">
      <c r="A36" s="96" t="s">
        <v>125</v>
      </c>
      <c r="B36" s="97"/>
      <c r="C36" s="97"/>
    </row>
    <row r="37" ht="22.5" customHeight="1" spans="1:3">
      <c r="A37" s="96" t="s">
        <v>126</v>
      </c>
      <c r="B37" s="97">
        <v>2.28</v>
      </c>
      <c r="C37" s="97"/>
    </row>
    <row r="38" ht="22.5" customHeight="1" spans="1:3">
      <c r="A38" s="96" t="s">
        <v>127</v>
      </c>
      <c r="B38" s="97"/>
      <c r="C38" s="97"/>
    </row>
    <row r="39" ht="22.5" customHeight="1" spans="1:3">
      <c r="A39" s="96" t="s">
        <v>128</v>
      </c>
      <c r="B39" s="97"/>
      <c r="C39" s="97"/>
    </row>
    <row r="40" ht="22.5" customHeight="1" spans="1:3">
      <c r="A40" s="96" t="s">
        <v>129</v>
      </c>
      <c r="B40" s="97">
        <v>13.12</v>
      </c>
      <c r="C40" s="97"/>
    </row>
    <row r="41" ht="22.5" customHeight="1" spans="1:3">
      <c r="A41" s="96" t="s">
        <v>130</v>
      </c>
      <c r="B41" s="97">
        <v>1.2</v>
      </c>
      <c r="C41" s="97"/>
    </row>
    <row r="42" ht="22.5" customHeight="1" spans="1:3">
      <c r="A42" s="96" t="s">
        <v>131</v>
      </c>
      <c r="B42" s="97">
        <v>22.17</v>
      </c>
      <c r="C42" s="97"/>
    </row>
    <row r="43" ht="22.5" customHeight="1" spans="1:3">
      <c r="A43" s="96" t="s">
        <v>132</v>
      </c>
      <c r="B43" s="97"/>
      <c r="C43" s="97"/>
    </row>
    <row r="44" ht="22.5" customHeight="1" spans="1:3">
      <c r="A44" s="98" t="s">
        <v>133</v>
      </c>
      <c r="B44" s="97"/>
      <c r="C44" s="97"/>
    </row>
    <row r="45" ht="22.5" customHeight="1" spans="1:3">
      <c r="A45" s="96" t="s">
        <v>134</v>
      </c>
      <c r="B45" s="97">
        <v>25.77</v>
      </c>
      <c r="C45" s="97"/>
    </row>
    <row r="46" ht="22.5" customHeight="1" spans="1:3">
      <c r="A46" s="96" t="s">
        <v>135</v>
      </c>
      <c r="B46" s="97"/>
      <c r="C46" s="97"/>
    </row>
    <row r="47" ht="22.5" customHeight="1" spans="1:3">
      <c r="A47" s="96" t="s">
        <v>136</v>
      </c>
      <c r="B47" s="97"/>
      <c r="C47" s="97"/>
    </row>
    <row r="48" ht="22.5" customHeight="1" spans="1:3">
      <c r="A48" s="96" t="s">
        <v>137</v>
      </c>
      <c r="B48" s="97"/>
      <c r="C48" s="97"/>
    </row>
    <row r="49" ht="22.5" customHeight="1" spans="1:3">
      <c r="A49" s="96" t="s">
        <v>138</v>
      </c>
      <c r="B49" s="97"/>
      <c r="C49" s="97"/>
    </row>
    <row r="50" ht="22.5" customHeight="1" spans="1:3">
      <c r="A50" s="96" t="s">
        <v>139</v>
      </c>
      <c r="B50" s="97">
        <v>8.73</v>
      </c>
      <c r="C50" s="97"/>
    </row>
    <row r="51" ht="22.5" customHeight="1" spans="1:3">
      <c r="A51" s="96" t="s">
        <v>140</v>
      </c>
      <c r="B51" s="97"/>
      <c r="C51" s="97"/>
    </row>
    <row r="52" ht="22.5" customHeight="1" spans="1:3">
      <c r="A52" s="96" t="s">
        <v>141</v>
      </c>
      <c r="B52" s="97"/>
      <c r="C52" s="97"/>
    </row>
    <row r="53" ht="22.5" customHeight="1" spans="1:3">
      <c r="A53" s="96" t="s">
        <v>142</v>
      </c>
      <c r="B53" s="97"/>
      <c r="C53" s="97"/>
    </row>
    <row r="54" ht="22.5" customHeight="1" spans="1:3">
      <c r="A54" s="96" t="s">
        <v>143</v>
      </c>
      <c r="B54" s="97"/>
      <c r="C54" s="97"/>
    </row>
    <row r="55" ht="22.5" customHeight="1" spans="1:3">
      <c r="A55" s="96" t="s">
        <v>144</v>
      </c>
      <c r="B55" s="97"/>
      <c r="C55" s="97"/>
    </row>
    <row r="56" ht="22.5" customHeight="1" spans="1:3">
      <c r="A56" s="96" t="s">
        <v>145</v>
      </c>
      <c r="B56" s="97">
        <v>17.04</v>
      </c>
      <c r="C56" s="97"/>
    </row>
    <row r="57" ht="22.5" customHeight="1" spans="1:3">
      <c r="A57" s="95" t="s">
        <v>77</v>
      </c>
      <c r="B57" s="97">
        <f>B5+B17+B45</f>
        <v>3146.54</v>
      </c>
      <c r="C57" s="97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146</v>
      </c>
    </row>
    <row r="2" ht="19.5" customHeight="1" spans="1:2">
      <c r="A2" s="76"/>
      <c r="B2" s="77"/>
    </row>
    <row r="3" ht="30" customHeight="1" spans="1:2">
      <c r="A3" s="78" t="s">
        <v>147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89</v>
      </c>
    </row>
    <row r="6" ht="38.25" customHeight="1" spans="1:2">
      <c r="A6" s="82" t="s">
        <v>148</v>
      </c>
      <c r="B6" s="83">
        <v>6</v>
      </c>
    </row>
    <row r="7" ht="38.25" customHeight="1" spans="1:2">
      <c r="A7" s="69" t="s">
        <v>149</v>
      </c>
      <c r="B7" s="83"/>
    </row>
    <row r="8" ht="38.25" customHeight="1" spans="1:2">
      <c r="A8" s="69" t="s">
        <v>150</v>
      </c>
      <c r="B8" s="83"/>
    </row>
    <row r="9" ht="38.25" customHeight="1" spans="1:2">
      <c r="A9" s="84" t="s">
        <v>151</v>
      </c>
      <c r="B9" s="85">
        <v>6</v>
      </c>
    </row>
    <row r="10" ht="38.25" customHeight="1" spans="1:2">
      <c r="A10" s="86" t="s">
        <v>152</v>
      </c>
      <c r="B10" s="85">
        <v>6</v>
      </c>
    </row>
    <row r="11" ht="38.25" customHeight="1" spans="1:2">
      <c r="A11" s="87" t="s">
        <v>153</v>
      </c>
      <c r="B11" s="88"/>
    </row>
    <row r="12" ht="91.5" customHeight="1" spans="1:2">
      <c r="A12" s="89" t="s">
        <v>154</v>
      </c>
      <c r="B12" s="89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0" sqref="B10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155</v>
      </c>
      <c r="B1" s="47"/>
      <c r="C1" s="47"/>
      <c r="D1" s="47"/>
      <c r="E1" s="47"/>
      <c r="F1" s="47"/>
      <c r="G1" s="47"/>
      <c r="H1" s="47"/>
      <c r="I1" s="47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2"/>
      <c r="K2" s="72"/>
    </row>
    <row r="3" ht="29.25" customHeight="1" spans="1:11">
      <c r="A3" s="63" t="s">
        <v>156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88</v>
      </c>
      <c r="D5" s="65"/>
      <c r="E5" s="65"/>
      <c r="F5" s="65" t="s">
        <v>89</v>
      </c>
      <c r="G5" s="65"/>
      <c r="H5" s="65"/>
      <c r="I5" s="65" t="s">
        <v>157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77</v>
      </c>
      <c r="D6" s="65" t="s">
        <v>80</v>
      </c>
      <c r="E6" s="65" t="s">
        <v>81</v>
      </c>
      <c r="F6" s="65" t="s">
        <v>77</v>
      </c>
      <c r="G6" s="65" t="s">
        <v>80</v>
      </c>
      <c r="H6" s="65" t="s">
        <v>81</v>
      </c>
      <c r="I6" s="65" t="s">
        <v>77</v>
      </c>
      <c r="J6" s="65" t="s">
        <v>80</v>
      </c>
      <c r="K6" s="65" t="s">
        <v>81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77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12" sqref="D12:D13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6" t="s">
        <v>158</v>
      </c>
      <c r="B1" s="47"/>
      <c r="C1" s="47"/>
      <c r="D1" s="47"/>
      <c r="E1" s="47"/>
      <c r="F1" s="47"/>
      <c r="G1" s="47"/>
    </row>
    <row r="2" ht="22.5" spans="1:9">
      <c r="A2" s="48" t="s">
        <v>159</v>
      </c>
      <c r="B2" s="48"/>
      <c r="C2" s="48"/>
      <c r="D2" s="48"/>
      <c r="E2" s="48"/>
      <c r="F2" s="48"/>
      <c r="G2" s="48"/>
      <c r="H2" s="48"/>
      <c r="I2" s="48"/>
    </row>
    <row r="3" ht="20.25" customHeight="1" spans="1:9">
      <c r="A3" s="49"/>
      <c r="B3" s="50"/>
      <c r="C3" s="50"/>
      <c r="D3" s="50"/>
      <c r="E3" s="50"/>
      <c r="F3" s="50"/>
      <c r="G3" s="50"/>
      <c r="H3" s="51" t="s">
        <v>2</v>
      </c>
      <c r="I3" s="51"/>
    </row>
    <row r="4" ht="21" customHeight="1" spans="1:9">
      <c r="A4" s="52" t="s">
        <v>160</v>
      </c>
      <c r="B4" s="10" t="s">
        <v>161</v>
      </c>
      <c r="C4" s="53" t="s">
        <v>162</v>
      </c>
      <c r="D4" s="54" t="s">
        <v>163</v>
      </c>
      <c r="E4" s="54"/>
      <c r="F4" s="55" t="s">
        <v>164</v>
      </c>
      <c r="G4" s="10" t="s">
        <v>165</v>
      </c>
      <c r="H4" s="55" t="s">
        <v>166</v>
      </c>
      <c r="I4" s="55" t="s">
        <v>167</v>
      </c>
    </row>
    <row r="5" ht="21" customHeight="1" spans="1:9">
      <c r="A5" s="52"/>
      <c r="B5" s="10"/>
      <c r="C5" s="53"/>
      <c r="D5" s="10" t="s">
        <v>168</v>
      </c>
      <c r="E5" s="10" t="s">
        <v>169</v>
      </c>
      <c r="F5" s="55"/>
      <c r="G5" s="10"/>
      <c r="H5" s="55"/>
      <c r="I5" s="55"/>
    </row>
    <row r="6" ht="27.75" customHeight="1" spans="1:9">
      <c r="A6" s="56" t="s">
        <v>77</v>
      </c>
      <c r="B6" s="57"/>
      <c r="C6" s="58"/>
      <c r="D6" s="58"/>
      <c r="E6" s="58"/>
      <c r="F6" s="59"/>
      <c r="G6" s="57"/>
      <c r="H6" s="57" t="s">
        <v>170</v>
      </c>
      <c r="I6" s="57" t="s">
        <v>170</v>
      </c>
    </row>
    <row r="7" ht="27.75" customHeight="1" spans="1:9">
      <c r="A7" s="60"/>
      <c r="B7" s="57"/>
      <c r="C7" s="58"/>
      <c r="D7" s="58"/>
      <c r="E7" s="58"/>
      <c r="F7" s="59"/>
      <c r="G7" s="57"/>
      <c r="H7" s="57"/>
      <c r="I7" s="57"/>
    </row>
    <row r="8" ht="27.75" customHeight="1" spans="1:9">
      <c r="A8" s="60"/>
      <c r="B8" s="57"/>
      <c r="C8" s="58"/>
      <c r="D8" s="58"/>
      <c r="E8" s="58"/>
      <c r="F8" s="59"/>
      <c r="G8" s="57"/>
      <c r="H8" s="57"/>
      <c r="I8" s="57"/>
    </row>
    <row r="9" ht="27.75" customHeight="1" spans="1:9">
      <c r="A9" s="60"/>
      <c r="B9" s="57"/>
      <c r="C9" s="58"/>
      <c r="D9" s="58"/>
      <c r="E9" s="58"/>
      <c r="F9" s="59"/>
      <c r="G9" s="57"/>
      <c r="H9" s="57"/>
      <c r="I9" s="57"/>
    </row>
    <row r="10" ht="27.75" customHeight="1" spans="1:9">
      <c r="A10" s="60"/>
      <c r="B10" s="57"/>
      <c r="C10" s="58"/>
      <c r="D10" s="58"/>
      <c r="E10" s="58"/>
      <c r="F10" s="59"/>
      <c r="G10" s="57"/>
      <c r="H10" s="57"/>
      <c r="I10" s="57"/>
    </row>
    <row r="11" ht="27.75" customHeight="1" spans="1:9">
      <c r="A11" s="60"/>
      <c r="B11" s="57"/>
      <c r="C11" s="58"/>
      <c r="D11" s="58"/>
      <c r="E11" s="58"/>
      <c r="F11" s="59"/>
      <c r="G11" s="57"/>
      <c r="H11" s="57"/>
      <c r="I11" s="57"/>
    </row>
    <row r="12" ht="27.75" customHeight="1" spans="1:9">
      <c r="A12" s="60"/>
      <c r="B12" s="57"/>
      <c r="C12" s="58"/>
      <c r="D12" s="58"/>
      <c r="E12" s="58"/>
      <c r="F12" s="59"/>
      <c r="G12" s="57"/>
      <c r="H12" s="57"/>
      <c r="I12" s="57"/>
    </row>
    <row r="13" ht="27.75" customHeight="1" spans="1:9">
      <c r="A13" s="60"/>
      <c r="B13" s="57"/>
      <c r="C13" s="58"/>
      <c r="D13" s="58"/>
      <c r="E13" s="58"/>
      <c r="F13" s="59"/>
      <c r="G13" s="57"/>
      <c r="H13" s="57"/>
      <c r="I13" s="57"/>
    </row>
    <row r="14" ht="27.75" customHeight="1" spans="1:9">
      <c r="A14" s="60"/>
      <c r="B14" s="57"/>
      <c r="C14" s="58"/>
      <c r="D14" s="58"/>
      <c r="E14" s="58"/>
      <c r="F14" s="59"/>
      <c r="G14" s="57"/>
      <c r="H14" s="57"/>
      <c r="I14" s="57"/>
    </row>
    <row r="15" ht="27.75" customHeight="1" spans="1:9">
      <c r="A15" s="60"/>
      <c r="B15" s="57"/>
      <c r="C15" s="58"/>
      <c r="D15" s="58"/>
      <c r="E15" s="58"/>
      <c r="F15" s="59"/>
      <c r="G15" s="57"/>
      <c r="H15" s="57"/>
      <c r="I15" s="57"/>
    </row>
    <row r="16" ht="27.75" customHeight="1" spans="1:9">
      <c r="A16" s="60"/>
      <c r="B16" s="57"/>
      <c r="C16" s="58"/>
      <c r="D16" s="58"/>
      <c r="E16" s="58"/>
      <c r="F16" s="59"/>
      <c r="G16" s="57"/>
      <c r="H16" s="57"/>
      <c r="I16" s="57"/>
    </row>
    <row r="17" ht="27.75" customHeight="1" spans="1:9">
      <c r="A17" s="60"/>
      <c r="B17" s="57"/>
      <c r="C17" s="58"/>
      <c r="D17" s="58"/>
      <c r="E17" s="58"/>
      <c r="F17" s="59"/>
      <c r="G17" s="57"/>
      <c r="H17" s="57"/>
      <c r="I17" s="57"/>
    </row>
    <row r="18" ht="27.75" customHeight="1" spans="1:9">
      <c r="A18" s="60"/>
      <c r="B18" s="57"/>
      <c r="C18" s="58"/>
      <c r="D18" s="58"/>
      <c r="E18" s="58"/>
      <c r="F18" s="59"/>
      <c r="G18" s="57"/>
      <c r="H18" s="57"/>
      <c r="I18" s="57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E11" sqref="E11"/>
    </sheetView>
  </sheetViews>
  <sheetFormatPr defaultColWidth="9" defaultRowHeight="14.25"/>
  <cols>
    <col min="1" max="1" width="12.75" customWidth="1"/>
    <col min="2" max="4" width="8.75" customWidth="1"/>
  </cols>
  <sheetData>
    <row r="1" ht="31.5" customHeight="1" spans="1:14">
      <c r="A1" s="1" t="s">
        <v>171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173</v>
      </c>
      <c r="B4" s="31" t="s">
        <v>174</v>
      </c>
      <c r="C4" s="31" t="s">
        <v>175</v>
      </c>
      <c r="D4" s="31" t="s">
        <v>176</v>
      </c>
      <c r="E4" s="8" t="s">
        <v>177</v>
      </c>
      <c r="F4" s="8"/>
      <c r="G4" s="8"/>
      <c r="H4" s="8"/>
      <c r="I4" s="8"/>
      <c r="J4" s="8"/>
      <c r="K4" s="8"/>
      <c r="L4" s="8"/>
      <c r="M4" s="8"/>
      <c r="N4" s="40" t="s">
        <v>178</v>
      </c>
    </row>
    <row r="5" ht="37.5" customHeight="1" spans="1:14">
      <c r="A5" s="9"/>
      <c r="B5" s="31"/>
      <c r="C5" s="31"/>
      <c r="D5" s="31"/>
      <c r="E5" s="10" t="s">
        <v>179</v>
      </c>
      <c r="F5" s="8" t="s">
        <v>41</v>
      </c>
      <c r="G5" s="8"/>
      <c r="H5" s="8"/>
      <c r="I5" s="8"/>
      <c r="J5" s="41"/>
      <c r="K5" s="41"/>
      <c r="L5" s="23" t="s">
        <v>180</v>
      </c>
      <c r="M5" s="23" t="s">
        <v>181</v>
      </c>
      <c r="N5" s="42"/>
    </row>
    <row r="6" ht="78.75" customHeight="1" spans="1:14">
      <c r="A6" s="13"/>
      <c r="B6" s="31"/>
      <c r="C6" s="31"/>
      <c r="D6" s="31"/>
      <c r="E6" s="10"/>
      <c r="F6" s="14" t="s">
        <v>182</v>
      </c>
      <c r="G6" s="10" t="s">
        <v>183</v>
      </c>
      <c r="H6" s="10" t="s">
        <v>184</v>
      </c>
      <c r="I6" s="10" t="s">
        <v>185</v>
      </c>
      <c r="J6" s="10" t="s">
        <v>186</v>
      </c>
      <c r="K6" s="24" t="s">
        <v>187</v>
      </c>
      <c r="L6" s="25"/>
      <c r="M6" s="25"/>
      <c r="N6" s="43"/>
    </row>
    <row r="7" ht="24" customHeight="1" spans="1:14">
      <c r="A7" s="32" t="s">
        <v>188</v>
      </c>
      <c r="B7" s="33" t="s">
        <v>189</v>
      </c>
      <c r="C7" s="33" t="s">
        <v>190</v>
      </c>
      <c r="D7" s="33">
        <v>3</v>
      </c>
      <c r="E7" s="34">
        <v>1.2</v>
      </c>
      <c r="F7" s="34">
        <v>1.2</v>
      </c>
      <c r="G7" s="34"/>
      <c r="H7" s="34"/>
      <c r="I7" s="34">
        <v>1.2</v>
      </c>
      <c r="J7" s="34"/>
      <c r="K7" s="34"/>
      <c r="L7" s="34"/>
      <c r="M7" s="34"/>
      <c r="N7" s="33" t="s">
        <v>9</v>
      </c>
    </row>
    <row r="8" ht="24" customHeight="1" spans="1:14">
      <c r="A8" s="32" t="s">
        <v>188</v>
      </c>
      <c r="B8" s="35" t="s">
        <v>191</v>
      </c>
      <c r="C8" s="33" t="s">
        <v>190</v>
      </c>
      <c r="D8" s="35">
        <v>2</v>
      </c>
      <c r="E8" s="36">
        <v>1.2</v>
      </c>
      <c r="F8" s="36">
        <v>1.2</v>
      </c>
      <c r="G8" s="36"/>
      <c r="H8" s="36"/>
      <c r="I8" s="36">
        <v>1.2</v>
      </c>
      <c r="J8" s="36"/>
      <c r="K8" s="36"/>
      <c r="L8" s="36"/>
      <c r="M8" s="36"/>
      <c r="N8" s="44" t="s">
        <v>9</v>
      </c>
    </row>
    <row r="9" ht="24" customHeight="1" spans="1:14">
      <c r="A9" s="17" t="s">
        <v>192</v>
      </c>
      <c r="B9" s="37"/>
      <c r="C9" s="37"/>
      <c r="D9" s="18"/>
      <c r="E9" s="38">
        <v>2.4</v>
      </c>
      <c r="F9" s="38">
        <v>2.4</v>
      </c>
      <c r="G9" s="38"/>
      <c r="H9" s="38"/>
      <c r="I9" s="38">
        <v>2.4</v>
      </c>
      <c r="J9" s="38"/>
      <c r="K9" s="38"/>
      <c r="L9" s="38"/>
      <c r="M9" s="38"/>
      <c r="N9" s="45"/>
    </row>
  </sheetData>
  <mergeCells count="11">
    <mergeCell ref="A2:N2"/>
    <mergeCell ref="A3:N3"/>
    <mergeCell ref="A9:D9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195</v>
      </c>
      <c r="B4" s="7" t="s">
        <v>196</v>
      </c>
      <c r="C4" s="8" t="s">
        <v>177</v>
      </c>
      <c r="D4" s="8"/>
      <c r="E4" s="8"/>
      <c r="F4" s="8"/>
      <c r="G4" s="8"/>
      <c r="H4" s="8"/>
      <c r="I4" s="8"/>
      <c r="J4" s="8"/>
      <c r="K4" s="8"/>
      <c r="L4" s="7" t="s">
        <v>94</v>
      </c>
    </row>
    <row r="5" ht="25.5" customHeight="1" spans="1:12">
      <c r="A5" s="9"/>
      <c r="B5" s="9"/>
      <c r="C5" s="10" t="s">
        <v>179</v>
      </c>
      <c r="D5" s="11" t="s">
        <v>197</v>
      </c>
      <c r="E5" s="12"/>
      <c r="F5" s="12"/>
      <c r="G5" s="12"/>
      <c r="H5" s="12"/>
      <c r="I5" s="22"/>
      <c r="J5" s="23" t="s">
        <v>180</v>
      </c>
      <c r="K5" s="23" t="s">
        <v>181</v>
      </c>
      <c r="L5" s="9"/>
    </row>
    <row r="6" ht="81" customHeight="1" spans="1:12">
      <c r="A6" s="13"/>
      <c r="B6" s="13"/>
      <c r="C6" s="10"/>
      <c r="D6" s="14" t="s">
        <v>182</v>
      </c>
      <c r="E6" s="10" t="s">
        <v>183</v>
      </c>
      <c r="F6" s="10" t="s">
        <v>184</v>
      </c>
      <c r="G6" s="10" t="s">
        <v>185</v>
      </c>
      <c r="H6" s="10" t="s">
        <v>186</v>
      </c>
      <c r="I6" s="24" t="s">
        <v>198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2019-03-29T09:18:15Z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