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8" activeTab="9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<sst xmlns="http://schemas.openxmlformats.org/spreadsheetml/2006/main" count="428" uniqueCount="218">
  <si>
    <t>表1</t>
  </si>
  <si>
    <t>孝义市信访局2022年部门收支总表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</si>
  <si>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</si>
  <si>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</si>
  <si>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</si>
  <si>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</si>
  <si>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</si>
  <si>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</si>
  <si>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</si>
  <si>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</si>
  <si>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</si>
  <si>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</si>
  <si>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</si>
  <si>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</si>
  <si>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</si>
  <si>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</si>
  <si>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</si>
  <si>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</si>
  <si>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</si>
  <si>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</si>
  <si>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</si>
  <si>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</si>
  <si>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</si>
  <si>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</si>
  <si>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</si>
  <si>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</si>
  <si>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</si>
  <si>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</si>
  <si>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</si>
  <si>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</si>
  <si>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</si>
  <si>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</si>
  <si>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</si>
  <si>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</si>
  <si>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</si>
  <si>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</si>
  <si>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</si>
  <si>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</si>
  <si>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</si>
  <si>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孝义市信访局2022年部门收入总表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</si>
  <si>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</si>
  <si>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</si>
  <si>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</si>
  <si>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</si>
  <si>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</si>
  <si>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</si>
  <si>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</si>
  <si>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</si>
  <si>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20103</t>
  </si>
  <si>
    <t xml:space="preserve">  政府办公厅及相关机构事务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</si>
  <si>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</si>
  <si>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</si>
  <si>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</si>
  <si>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</si>
  <si>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社会保障和就业支出</t>
  </si>
  <si>
    <t xml:space="preserve">  20805</t>
  </si>
  <si>
    <t xml:space="preserve">  机关事业单位基本养老保险缴费支出</t>
  </si>
  <si>
    <t xml:space="preserve">    2080501</t>
  </si>
  <si>
    <t xml:space="preserve">    行政单位离退休</t>
  </si>
  <si>
    <t xml:space="preserve">    2080505</t>
  </si>
  <si>
    <t xml:space="preserve">    2080506</t>
  </si>
  <si>
    <t xml:space="preserve">    机关事业职业年金缴费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</si>
  <si>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</si>
  <si>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</si>
  <si>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</si>
  <si>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</si>
  <si>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</si>
  <si>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2101102</t>
  </si>
  <si>
    <t xml:space="preserve">    2101103</t>
  </si>
  <si>
    <t xml:space="preserve">    公务员医疗补助</t>
  </si>
  <si>
    <t>住房保障支出</t>
  </si>
  <si>
    <t xml:space="preserve">  22102</t>
  </si>
  <si>
    <t xml:space="preserve">  住房改革支出</t>
  </si>
  <si>
    <t xml:space="preserve">    2210201</t>
  </si>
  <si>
    <t>合      计</t>
  </si>
  <si>
    <t>表3</t>
  </si>
  <si>
    <t>孝义市信访局2022年部门支出总表</t>
  </si>
  <si>
    <t>基本支出</t>
  </si>
  <si>
    <t>项目支出</t>
  </si>
  <si>
    <t>表4</t>
  </si>
  <si>
    <t>孝义市信访局2022年财政拨款收支总表</t>
  </si>
  <si>
    <t>小计</t>
  </si>
  <si>
    <t>政府性基金预算</t>
  </si>
  <si>
    <t>十五、资源勘探信息等支出</t>
  </si>
  <si>
    <t>表5</t>
  </si>
  <si>
    <t>孝义市信访局2022年一般公共预算支出表</t>
  </si>
  <si>
    <t>2021年预算数</t>
  </si>
  <si>
    <t>2022年预算数</t>
  </si>
  <si>
    <t>2022年预算数比2021年预算数增减%</t>
  </si>
  <si>
    <t>合计</t>
  </si>
  <si>
    <t xml:space="preserve">  机关事业单位基本养老支出</t>
  </si>
  <si>
    <t xml:space="preserve">    机关事业职业年金支出</t>
  </si>
  <si>
    <t>合     计</t>
  </si>
  <si>
    <t>表6</t>
  </si>
  <si>
    <t>孝义市信访局2022年一般公共预算基本支出经济科目表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</si>
  <si>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</si>
  <si>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</si>
  <si>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</si>
  <si>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</si>
  <si>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</si>
  <si>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</si>
  <si>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</si>
  <si>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</si>
  <si>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</si>
  <si>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</si>
  <si>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</si>
  <si>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</si>
  <si>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</si>
  <si>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</si>
  <si>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</si>
  <si>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</si>
  <si>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</si>
  <si>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</si>
  <si>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</si>
  <si>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</si>
  <si>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</si>
  <si>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</si>
  <si>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</si>
  <si>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</si>
  <si>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</si>
  <si>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</si>
  <si>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</si>
  <si>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</si>
  <si>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</si>
  <si>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</si>
  <si>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</si>
  <si>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</si>
  <si>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</si>
  <si>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</si>
  <si>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</si>
  <si>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</si>
  <si>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</si>
  <si>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</si>
  <si>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</si>
  <si>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</si>
  <si>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</si>
  <si>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</si>
  <si>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</si>
  <si>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</si>
  <si>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</si>
  <si>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</si>
  <si>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</si>
  <si>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</si>
  <si>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</si>
  <si>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</si>
  <si>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</si>
  <si>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</si>
  <si>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</si>
  <si>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</si>
  <si>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</si>
  <si>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孝义市信访局2022年一般公共预算“三公”经费支出情况统计表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</si>
  <si>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</si>
  <si>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</si>
  <si>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</si>
  <si>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</si>
  <si>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</si>
  <si>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</si>
  <si>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</si>
  <si>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</si>
  <si>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孝义市信访局2022年政府性基金预算收入表</t>
  </si>
  <si>
    <t>政府性基金预算收入</t>
  </si>
  <si>
    <t xml:space="preserve"> </t>
  </si>
  <si>
    <t>表9</t>
  </si>
  <si>
    <t>孝义市信访局2022年政府性基金预算支出表</t>
  </si>
  <si>
    <t>2022年预算比2021年预算数增减</t>
  </si>
  <si>
    <t>表10</t>
  </si>
  <si>
    <t>孝义市信访局2022年国有资本经营预算收支预算表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</si>
  <si>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</si>
  <si>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</si>
  <si>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</si>
  <si>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</si>
  <si>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孝义市信访局2022年一般公共预算重点项目绩效目标表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</si>
  <si>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</si>
  <si>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</si>
  <si>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</si>
  <si>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</si>
  <si>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</si>
  <si>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</si>
  <si>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</si>
  <si>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</si>
  <si>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</si>
  <si>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</si>
  <si>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申请驻京驻省信访工作经费</t>
  </si>
  <si>
    <t>行政运行</t>
  </si>
  <si>
    <t>2010301</t>
  </si>
  <si>
    <t>差旅费</t>
  </si>
  <si>
    <t>确保驻京驻省信访工作有序进行</t>
  </si>
  <si>
    <t>解决特殊疑难信访问题专项资金</t>
  </si>
  <si>
    <t>其他商品和服务支出</t>
  </si>
  <si>
    <t>确保信访问题有序解决</t>
  </si>
  <si>
    <t>驻村工作队工作经费</t>
  </si>
  <si>
    <t>确保工作有序进行</t>
  </si>
  <si>
    <t>表12</t>
  </si>
  <si>
    <t>孝义市信访局2022年政府采购预算表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</si>
  <si>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</si>
  <si>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</si>
  <si>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</si>
  <si>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</si>
  <si>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</si>
  <si>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</si>
  <si>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</si>
  <si>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</si>
  <si>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</si>
  <si>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</si>
  <si>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</si>
  <si>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</si>
  <si>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</si>
  <si>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</si>
  <si>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</si>
  <si>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</t>
  </si>
  <si>
    <t>台式电脑</t>
  </si>
  <si>
    <t>台</t>
  </si>
  <si>
    <t>表13</t>
  </si>
  <si>
    <t>孝义市信访局2022年政府购买服务支出预算表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</si>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</sst>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0" borderId="15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21" borderId="19" applyNumberFormat="0" applyAlignment="0" applyProtection="0">
      <alignment vertical="center"/>
    </xf>
    <xf numFmtId="0" fontId="32" fillId="21" borderId="14" applyNumberFormat="0" applyAlignment="0" applyProtection="0">
      <alignment vertical="center"/>
    </xf>
    <xf numFmtId="0" fontId="33" fillId="24" borderId="2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6" fontId="15" fillId="0" borderId="13" xfId="0" applyNumberFormat="1" applyFont="1" applyFill="1" applyBorder="1" applyAlignment="1" applyProtection="1">
      <alignment vertical="center"/>
    </xf>
    <xf numFmtId="176" fontId="16" fillId="0" borderId="13" xfId="0" applyNumberFormat="1" applyFont="1" applyFill="1" applyBorder="1" applyAlignment="1" applyProtection="1">
      <alignment horizontal="right" vertical="center" wrapText="1"/>
    </xf>
    <xf numFmtId="4" fontId="15" fillId="0" borderId="13" xfId="0" applyNumberFormat="1" applyFont="1" applyFill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workbookViewId="0">
      <selection activeCell="C8" sqref="C8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0"/>
      <c r="B4" s="120"/>
      <c r="C4" s="120"/>
      <c r="D4" s="120"/>
      <c r="E4" s="120"/>
      <c r="F4" s="120"/>
      <c r="G4" s="120"/>
      <c r="H4" s="87" t="s">
        <v>2</v>
      </c>
    </row>
    <row r="5" ht="24" customHeight="1" spans="1:8">
      <c r="A5" s="135" t="s">
        <v>3</v>
      </c>
      <c r="B5" s="70"/>
      <c r="C5" s="70"/>
      <c r="D5" s="70"/>
      <c r="E5" s="135" t="s">
        <v>4</v>
      </c>
      <c r="F5" s="70"/>
      <c r="G5" s="70"/>
      <c r="H5" s="70"/>
    </row>
    <row r="6" ht="24" customHeight="1" spans="1:8">
      <c r="A6" s="136" t="s">
        <v>5</v>
      </c>
      <c r="B6" s="121" t="s">
        <v>6</v>
      </c>
      <c r="C6" s="129"/>
      <c r="D6" s="122"/>
      <c r="E6" s="126" t="s">
        <v>7</v>
      </c>
      <c r="F6" s="121" t="s">
        <v>6</v>
      </c>
      <c r="G6" s="129"/>
      <c r="H6" s="122"/>
    </row>
    <row r="7" ht="48.75" customHeight="1" spans="1:8">
      <c r="A7" s="124"/>
      <c r="B7" s="82" t="s">
        <v>8</v>
      </c>
      <c r="C7" s="82" t="s">
        <v>9</v>
      </c>
      <c r="D7" s="82" t="s">
        <v>10</v>
      </c>
      <c r="E7" s="127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106">
        <v>289.88</v>
      </c>
      <c r="C8" s="106">
        <v>276.704295</v>
      </c>
      <c r="D8" s="104">
        <f>(C8-B8)/B8</f>
        <v>-0.0454522733544915</v>
      </c>
      <c r="E8" s="72" t="s">
        <v>12</v>
      </c>
      <c r="F8" s="130">
        <v>243.6</v>
      </c>
      <c r="G8" s="131">
        <v>230.651584</v>
      </c>
      <c r="H8" s="104">
        <f>(G8-F8)/F8</f>
        <v>-0.0531544170771756</v>
      </c>
    </row>
    <row r="9" ht="24" customHeight="1" spans="1:8">
      <c r="A9" s="74" t="s">
        <v>13</v>
      </c>
      <c r="B9" s="106"/>
      <c r="C9" s="106"/>
      <c r="D9" s="104"/>
      <c r="E9" s="72" t="s">
        <v>14</v>
      </c>
      <c r="F9" s="109"/>
      <c r="G9" s="109"/>
      <c r="H9" s="104"/>
    </row>
    <row r="10" ht="24" customHeight="1" spans="1:8">
      <c r="A10" s="74" t="s">
        <v>15</v>
      </c>
      <c r="B10" s="106"/>
      <c r="C10" s="106"/>
      <c r="D10" s="104"/>
      <c r="E10" s="72" t="s">
        <v>16</v>
      </c>
      <c r="F10" s="109"/>
      <c r="G10" s="109"/>
      <c r="H10" s="104"/>
    </row>
    <row r="11" ht="24" customHeight="1" spans="1:8">
      <c r="A11" s="74" t="s">
        <v>17</v>
      </c>
      <c r="B11" s="106"/>
      <c r="C11" s="106"/>
      <c r="D11" s="104"/>
      <c r="E11" s="74" t="s">
        <v>18</v>
      </c>
      <c r="F11" s="106"/>
      <c r="G11" s="106"/>
      <c r="H11" s="104"/>
    </row>
    <row r="12" ht="24" customHeight="1" spans="1:8">
      <c r="A12" s="74"/>
      <c r="B12" s="106"/>
      <c r="C12" s="106"/>
      <c r="D12" s="104"/>
      <c r="E12" s="72" t="s">
        <v>19</v>
      </c>
      <c r="F12" s="109"/>
      <c r="G12" s="109"/>
      <c r="H12" s="104"/>
    </row>
    <row r="13" ht="24" customHeight="1" spans="1:8">
      <c r="A13" s="74"/>
      <c r="B13" s="106"/>
      <c r="C13" s="106"/>
      <c r="D13" s="104"/>
      <c r="E13" s="72" t="s">
        <v>20</v>
      </c>
      <c r="F13" s="109"/>
      <c r="G13" s="109"/>
      <c r="H13" s="104"/>
    </row>
    <row r="14" ht="24" customHeight="1" spans="1:8">
      <c r="A14" s="74"/>
      <c r="B14" s="106"/>
      <c r="C14" s="106"/>
      <c r="D14" s="104"/>
      <c r="E14" s="74" t="s">
        <v>21</v>
      </c>
      <c r="F14" s="106"/>
      <c r="G14" s="106"/>
      <c r="H14" s="104"/>
    </row>
    <row r="15" ht="24" customHeight="1" spans="1:8">
      <c r="A15" s="74"/>
      <c r="B15" s="106"/>
      <c r="C15" s="106"/>
      <c r="D15" s="104"/>
      <c r="E15" s="74" t="s">
        <v>22</v>
      </c>
      <c r="F15" s="132">
        <v>23.38</v>
      </c>
      <c r="G15" s="131">
        <v>20.084608</v>
      </c>
      <c r="H15" s="104">
        <f>(G15-F15)/F15</f>
        <v>-0.140949187339606</v>
      </c>
    </row>
    <row r="16" ht="24" customHeight="1" spans="1:8">
      <c r="A16" s="74"/>
      <c r="B16" s="106"/>
      <c r="C16" s="106"/>
      <c r="D16" s="104"/>
      <c r="E16" s="72" t="s">
        <v>23</v>
      </c>
      <c r="F16" s="132">
        <v>8.97</v>
      </c>
      <c r="G16" s="131">
        <v>8.42557</v>
      </c>
      <c r="H16" s="104">
        <f>(G16-F16)/F16</f>
        <v>-0.0606945373467113</v>
      </c>
    </row>
    <row r="17" ht="24" customHeight="1" spans="1:8">
      <c r="A17" s="74"/>
      <c r="B17" s="106"/>
      <c r="C17" s="106"/>
      <c r="D17" s="104"/>
      <c r="E17" s="72" t="s">
        <v>24</v>
      </c>
      <c r="F17" s="133"/>
      <c r="G17" s="133"/>
      <c r="H17" s="104"/>
    </row>
    <row r="18" ht="24" customHeight="1" spans="1:8">
      <c r="A18" s="74"/>
      <c r="B18" s="106"/>
      <c r="C18" s="106"/>
      <c r="D18" s="104"/>
      <c r="E18" s="74" t="s">
        <v>25</v>
      </c>
      <c r="F18" s="134"/>
      <c r="G18" s="134"/>
      <c r="H18" s="104"/>
    </row>
    <row r="19" ht="24" customHeight="1" spans="1:8">
      <c r="A19" s="74"/>
      <c r="B19" s="106"/>
      <c r="C19" s="106"/>
      <c r="D19" s="104"/>
      <c r="E19" s="74" t="s">
        <v>26</v>
      </c>
      <c r="F19" s="106"/>
      <c r="G19" s="106"/>
      <c r="H19" s="104"/>
    </row>
    <row r="20" ht="24" customHeight="1" spans="1:8">
      <c r="A20" s="74"/>
      <c r="B20" s="106"/>
      <c r="C20" s="106"/>
      <c r="D20" s="104"/>
      <c r="E20" s="74" t="s">
        <v>27</v>
      </c>
      <c r="F20" s="106"/>
      <c r="G20" s="106"/>
      <c r="H20" s="104"/>
    </row>
    <row r="21" ht="24" customHeight="1" spans="1:8">
      <c r="A21" s="74"/>
      <c r="B21" s="106"/>
      <c r="C21" s="106"/>
      <c r="D21" s="104"/>
      <c r="E21" s="74" t="s">
        <v>28</v>
      </c>
      <c r="F21" s="106"/>
      <c r="G21" s="106"/>
      <c r="H21" s="104"/>
    </row>
    <row r="22" ht="24" customHeight="1" spans="1:8">
      <c r="A22" s="74"/>
      <c r="B22" s="106"/>
      <c r="C22" s="106"/>
      <c r="D22" s="104"/>
      <c r="E22" s="74" t="s">
        <v>29</v>
      </c>
      <c r="F22" s="106"/>
      <c r="G22" s="106"/>
      <c r="H22" s="104"/>
    </row>
    <row r="23" ht="24" customHeight="1" spans="1:8">
      <c r="A23" s="74"/>
      <c r="B23" s="106"/>
      <c r="C23" s="106"/>
      <c r="D23" s="104"/>
      <c r="E23" s="74" t="s">
        <v>30</v>
      </c>
      <c r="F23" s="106"/>
      <c r="G23" s="106"/>
      <c r="H23" s="104"/>
    </row>
    <row r="24" ht="24" customHeight="1" spans="1:8">
      <c r="A24" s="74"/>
      <c r="B24" s="106"/>
      <c r="C24" s="106"/>
      <c r="D24" s="104"/>
      <c r="E24" s="74" t="s">
        <v>31</v>
      </c>
      <c r="F24" s="106"/>
      <c r="G24" s="106"/>
      <c r="H24" s="104"/>
    </row>
    <row r="25" ht="24" customHeight="1" spans="1:8">
      <c r="A25" s="74"/>
      <c r="B25" s="106"/>
      <c r="C25" s="106"/>
      <c r="D25" s="104"/>
      <c r="E25" s="74" t="s">
        <v>32</v>
      </c>
      <c r="F25" s="132">
        <v>13.93</v>
      </c>
      <c r="G25" s="131">
        <v>17.542533</v>
      </c>
      <c r="H25" s="104">
        <f>(G25-F25)/F25</f>
        <v>0.259334745154343</v>
      </c>
    </row>
    <row r="26" ht="24" customHeight="1" spans="1:8">
      <c r="A26" s="74"/>
      <c r="B26" s="106"/>
      <c r="C26" s="106"/>
      <c r="D26" s="104"/>
      <c r="E26" s="74" t="s">
        <v>33</v>
      </c>
      <c r="F26" s="106"/>
      <c r="G26" s="106"/>
      <c r="H26" s="104"/>
    </row>
    <row r="27" ht="24" customHeight="1" spans="1:8">
      <c r="A27" s="74"/>
      <c r="B27" s="106"/>
      <c r="C27" s="106"/>
      <c r="D27" s="104"/>
      <c r="E27" s="74" t="s">
        <v>34</v>
      </c>
      <c r="F27" s="106"/>
      <c r="G27" s="106"/>
      <c r="H27" s="104"/>
    </row>
    <row r="28" ht="24" customHeight="1" spans="1:8">
      <c r="A28" s="74"/>
      <c r="B28" s="106"/>
      <c r="C28" s="106"/>
      <c r="D28" s="104"/>
      <c r="E28" s="74" t="s">
        <v>35</v>
      </c>
      <c r="F28" s="101"/>
      <c r="G28" s="101"/>
      <c r="H28" s="104"/>
    </row>
    <row r="29" ht="24" customHeight="1" spans="1:8">
      <c r="A29" s="70" t="s">
        <v>36</v>
      </c>
      <c r="B29" s="116">
        <f>SUM(B8:B28)</f>
        <v>289.88</v>
      </c>
      <c r="C29" s="116">
        <f>SUM(C8:C28)</f>
        <v>276.704295</v>
      </c>
      <c r="D29" s="104">
        <f>(C29-B29)/B29</f>
        <v>-0.0454522733544915</v>
      </c>
      <c r="E29" s="70" t="s">
        <v>37</v>
      </c>
      <c r="F29" s="116">
        <f>SUM(F8:F28)</f>
        <v>289.88</v>
      </c>
      <c r="G29" s="116">
        <f>SUM(G8:G28)</f>
        <v>276.704295</v>
      </c>
      <c r="H29" s="104">
        <f>(G29-F29)/F29</f>
        <v>-0.0454522733544917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0" workbookViewId="0">
      <selection activeCell="D10" sqref="D10:D14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6" t="s">
        <v>36</v>
      </c>
      <c r="D4" s="82" t="s">
        <v>41</v>
      </c>
      <c r="E4" s="82" t="s">
        <v>42</v>
      </c>
      <c r="F4" s="82" t="s">
        <v>43</v>
      </c>
      <c r="G4" s="126" t="s">
        <v>44</v>
      </c>
    </row>
    <row r="5" s="67" customFormat="1" ht="47.25" customHeight="1" spans="1:7">
      <c r="A5" s="70" t="s">
        <v>45</v>
      </c>
      <c r="B5" s="70" t="s">
        <v>46</v>
      </c>
      <c r="C5" s="127"/>
      <c r="D5" s="82"/>
      <c r="E5" s="82"/>
      <c r="F5" s="82"/>
      <c r="G5" s="127"/>
    </row>
    <row r="6" s="67" customFormat="1" ht="25.5" customHeight="1" spans="1:7">
      <c r="A6" s="71">
        <v>201</v>
      </c>
      <c r="B6" s="72" t="s">
        <v>47</v>
      </c>
      <c r="C6" s="109">
        <v>230.651584</v>
      </c>
      <c r="D6" s="104">
        <v>230.651584</v>
      </c>
      <c r="E6" s="104"/>
      <c r="F6" s="104"/>
      <c r="G6" s="104"/>
    </row>
    <row r="7" s="67" customFormat="1" ht="25.5" customHeight="1" spans="1:7">
      <c r="A7" s="71" t="s">
        <v>48</v>
      </c>
      <c r="B7" s="72" t="s">
        <v>49</v>
      </c>
      <c r="C7" s="109">
        <f>SUM(C8:C9)</f>
        <v>230.651584</v>
      </c>
      <c r="D7" s="104">
        <v>230.651584</v>
      </c>
      <c r="E7" s="104"/>
      <c r="F7" s="104"/>
      <c r="G7" s="104"/>
    </row>
    <row r="8" s="67" customFormat="1" ht="25.5" customHeight="1" spans="1:7">
      <c r="A8" s="71" t="s">
        <v>50</v>
      </c>
      <c r="B8" s="72" t="s">
        <v>51</v>
      </c>
      <c r="C8" s="109">
        <v>152.362382</v>
      </c>
      <c r="D8" s="104">
        <v>152.362382</v>
      </c>
      <c r="E8" s="104"/>
      <c r="F8" s="104"/>
      <c r="G8" s="104"/>
    </row>
    <row r="9" s="67" customFormat="1" ht="25.5" customHeight="1" spans="1:7">
      <c r="A9" s="71" t="s">
        <v>52</v>
      </c>
      <c r="B9" s="72" t="s">
        <v>53</v>
      </c>
      <c r="C9" s="109">
        <v>78.289202</v>
      </c>
      <c r="D9" s="104">
        <v>78.289202</v>
      </c>
      <c r="E9" s="104"/>
      <c r="F9" s="104"/>
      <c r="G9" s="104"/>
    </row>
    <row r="10" s="67" customFormat="1" ht="25.5" customHeight="1" spans="1:7">
      <c r="A10" s="71">
        <v>208</v>
      </c>
      <c r="B10" s="72" t="s">
        <v>54</v>
      </c>
      <c r="C10" s="109">
        <v>20.076</v>
      </c>
      <c r="D10" s="104">
        <v>20.076</v>
      </c>
      <c r="E10" s="104"/>
      <c r="F10" s="104"/>
      <c r="G10" s="104"/>
    </row>
    <row r="11" customFormat="1" ht="25.5" customHeight="1" spans="1:7">
      <c r="A11" s="71" t="s">
        <v>55</v>
      </c>
      <c r="B11" s="128" t="s">
        <v>56</v>
      </c>
      <c r="C11" s="125">
        <f>SUM(C12:C14)</f>
        <v>20.076</v>
      </c>
      <c r="D11" s="105">
        <v>20.076</v>
      </c>
      <c r="E11" s="105"/>
      <c r="F11" s="105"/>
      <c r="G11" s="105"/>
    </row>
    <row r="12" customFormat="1" ht="25.5" customHeight="1" spans="1:7">
      <c r="A12" s="71" t="s">
        <v>57</v>
      </c>
      <c r="B12" s="74" t="s">
        <v>58</v>
      </c>
      <c r="C12" s="106">
        <v>2.296</v>
      </c>
      <c r="D12" s="106">
        <v>2.296</v>
      </c>
      <c r="E12" s="106"/>
      <c r="F12" s="106"/>
      <c r="G12" s="106"/>
    </row>
    <row r="13" customFormat="1" ht="25.5" customHeight="1" spans="1:7">
      <c r="A13" s="71" t="s">
        <v>59</v>
      </c>
      <c r="B13" s="72" t="s">
        <v>51</v>
      </c>
      <c r="C13" s="109">
        <v>6.39</v>
      </c>
      <c r="D13" s="106">
        <v>6.39</v>
      </c>
      <c r="E13" s="106"/>
      <c r="F13" s="106"/>
      <c r="G13" s="106"/>
    </row>
    <row r="14" customFormat="1" ht="25.5" customHeight="1" spans="1:7">
      <c r="A14" s="71" t="s">
        <v>59</v>
      </c>
      <c r="B14" s="74" t="s">
        <v>53</v>
      </c>
      <c r="C14" s="109">
        <v>11.39</v>
      </c>
      <c r="D14" s="106">
        <v>11.39</v>
      </c>
      <c r="E14" s="106"/>
      <c r="F14" s="106"/>
      <c r="G14" s="106"/>
    </row>
    <row r="15" customFormat="1" ht="25.5" customHeight="1" spans="1:7">
      <c r="A15" s="71" t="s">
        <v>60</v>
      </c>
      <c r="B15" s="72" t="s">
        <v>61</v>
      </c>
      <c r="C15" s="109"/>
      <c r="D15" s="106"/>
      <c r="E15" s="106"/>
      <c r="F15" s="106"/>
      <c r="G15" s="106"/>
    </row>
    <row r="16" ht="25.5" customHeight="1" spans="1:7">
      <c r="A16" s="71" t="s">
        <v>62</v>
      </c>
      <c r="B16" s="72" t="s">
        <v>63</v>
      </c>
      <c r="C16" s="109">
        <v>8.42557</v>
      </c>
      <c r="D16" s="106">
        <v>8.42557</v>
      </c>
      <c r="E16" s="106"/>
      <c r="F16" s="106"/>
      <c r="G16" s="106"/>
    </row>
    <row r="17" ht="25.5" customHeight="1" spans="1:7">
      <c r="A17" s="71" t="s">
        <v>64</v>
      </c>
      <c r="B17" s="72" t="s">
        <v>65</v>
      </c>
      <c r="C17" s="109">
        <f>SUM(C18:C20)</f>
        <v>8.42557</v>
      </c>
      <c r="D17" s="106">
        <v>8.42557</v>
      </c>
      <c r="E17" s="106"/>
      <c r="F17" s="106"/>
      <c r="G17" s="106"/>
    </row>
    <row r="18" ht="25.5" customHeight="1" spans="1:7">
      <c r="A18" s="71" t="s">
        <v>66</v>
      </c>
      <c r="B18" s="72" t="s">
        <v>51</v>
      </c>
      <c r="C18" s="109">
        <v>2.597719</v>
      </c>
      <c r="D18" s="106">
        <v>2.597719</v>
      </c>
      <c r="E18" s="106"/>
      <c r="F18" s="106"/>
      <c r="G18" s="106"/>
    </row>
    <row r="19" ht="25.5" customHeight="1" spans="1:7">
      <c r="A19" s="71" t="s">
        <v>67</v>
      </c>
      <c r="B19" s="72" t="s">
        <v>53</v>
      </c>
      <c r="C19" s="109">
        <v>4.628904</v>
      </c>
      <c r="D19" s="106">
        <v>4.628904</v>
      </c>
      <c r="E19" s="106"/>
      <c r="F19" s="106"/>
      <c r="G19" s="106"/>
    </row>
    <row r="20" ht="25.5" customHeight="1" spans="1:7">
      <c r="A20" s="71" t="s">
        <v>68</v>
      </c>
      <c r="B20" s="72" t="s">
        <v>69</v>
      </c>
      <c r="C20" s="109">
        <v>1.198947</v>
      </c>
      <c r="D20" s="106">
        <v>1.198947</v>
      </c>
      <c r="E20" s="106"/>
      <c r="F20" s="106"/>
      <c r="G20" s="106"/>
    </row>
    <row r="21" ht="25.5" customHeight="1" spans="1:7">
      <c r="A21" s="71">
        <v>221</v>
      </c>
      <c r="B21" s="72" t="s">
        <v>70</v>
      </c>
      <c r="C21" s="109">
        <v>17.542533</v>
      </c>
      <c r="D21" s="106">
        <v>17.542533</v>
      </c>
      <c r="E21" s="106"/>
      <c r="F21" s="106"/>
      <c r="G21" s="106"/>
    </row>
    <row r="22" ht="25.5" customHeight="1" spans="1:7">
      <c r="A22" s="71" t="s">
        <v>71</v>
      </c>
      <c r="B22" s="72" t="s">
        <v>72</v>
      </c>
      <c r="C22" s="109">
        <v>17.542533</v>
      </c>
      <c r="D22" s="106">
        <v>17.542533</v>
      </c>
      <c r="E22" s="106"/>
      <c r="F22" s="106"/>
      <c r="G22" s="106"/>
    </row>
    <row r="23" ht="25.5" customHeight="1" spans="1:7">
      <c r="A23" s="71" t="s">
        <v>73</v>
      </c>
      <c r="B23" s="72" t="s">
        <v>51</v>
      </c>
      <c r="C23" s="109"/>
      <c r="D23" s="106"/>
      <c r="E23" s="106"/>
      <c r="F23" s="106"/>
      <c r="G23" s="106"/>
    </row>
    <row r="24" ht="25.5" customHeight="1" spans="1:7">
      <c r="A24" s="71" t="s">
        <v>73</v>
      </c>
      <c r="B24" s="72" t="s">
        <v>53</v>
      </c>
      <c r="C24" s="109"/>
      <c r="D24" s="106"/>
      <c r="E24" s="106"/>
      <c r="F24" s="106"/>
      <c r="G24" s="106"/>
    </row>
    <row r="25" ht="25.5" customHeight="1" spans="1:7">
      <c r="A25" s="75" t="s">
        <v>74</v>
      </c>
      <c r="B25" s="76"/>
      <c r="C25" s="109">
        <f>C6+C10+C16+C21</f>
        <v>276.695687</v>
      </c>
      <c r="D25" s="106">
        <v>276.695687</v>
      </c>
      <c r="E25" s="106"/>
      <c r="F25" s="106"/>
      <c r="G25" s="106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4" workbookViewId="0">
      <selection activeCell="D26" sqref="D26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75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76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1" t="s">
        <v>40</v>
      </c>
      <c r="B5" s="122"/>
      <c r="C5" s="123" t="s">
        <v>37</v>
      </c>
      <c r="D5" s="123" t="s">
        <v>77</v>
      </c>
      <c r="E5" s="123" t="s">
        <v>78</v>
      </c>
    </row>
    <row r="6" s="67" customFormat="1" ht="27.75" customHeight="1" spans="1:5">
      <c r="A6" s="70" t="s">
        <v>45</v>
      </c>
      <c r="B6" s="70" t="s">
        <v>46</v>
      </c>
      <c r="C6" s="124"/>
      <c r="D6" s="124"/>
      <c r="E6" s="124"/>
    </row>
    <row r="7" s="67" customFormat="1" ht="30" customHeight="1" spans="1:5">
      <c r="A7" s="71">
        <v>201</v>
      </c>
      <c r="B7" s="72" t="s">
        <v>47</v>
      </c>
      <c r="C7" s="109">
        <v>230.651584</v>
      </c>
      <c r="D7" s="104">
        <v>157.65</v>
      </c>
      <c r="E7" s="78">
        <v>73</v>
      </c>
    </row>
    <row r="8" s="67" customFormat="1" ht="30" customHeight="1" spans="1:5">
      <c r="A8" s="71" t="s">
        <v>48</v>
      </c>
      <c r="B8" s="72" t="s">
        <v>49</v>
      </c>
      <c r="C8" s="109">
        <v>230.651584</v>
      </c>
      <c r="D8" s="104">
        <v>157.65</v>
      </c>
      <c r="E8" s="78">
        <v>73</v>
      </c>
    </row>
    <row r="9" s="67" customFormat="1" ht="30" customHeight="1" spans="1:5">
      <c r="A9" s="71" t="s">
        <v>50</v>
      </c>
      <c r="B9" s="72" t="s">
        <v>51</v>
      </c>
      <c r="C9" s="109">
        <v>152.362382</v>
      </c>
      <c r="D9" s="104">
        <v>79.36</v>
      </c>
      <c r="E9" s="78">
        <v>73</v>
      </c>
    </row>
    <row r="10" s="67" customFormat="1" ht="30" customHeight="1" spans="1:5">
      <c r="A10" s="71" t="s">
        <v>52</v>
      </c>
      <c r="B10" s="72" t="s">
        <v>53</v>
      </c>
      <c r="C10" s="109">
        <v>78.289202</v>
      </c>
      <c r="D10" s="104">
        <v>78.289202</v>
      </c>
      <c r="E10" s="78"/>
    </row>
    <row r="11" customFormat="1" ht="30" customHeight="1" spans="1:5">
      <c r="A11" s="71">
        <v>208</v>
      </c>
      <c r="B11" s="73" t="s">
        <v>54</v>
      </c>
      <c r="C11" s="125">
        <v>20.076</v>
      </c>
      <c r="D11" s="105">
        <v>20.076</v>
      </c>
      <c r="E11" s="79"/>
    </row>
    <row r="12" customFormat="1" ht="30" customHeight="1" spans="1:5">
      <c r="A12" s="71" t="s">
        <v>55</v>
      </c>
      <c r="B12" s="74" t="s">
        <v>56</v>
      </c>
      <c r="C12" s="106">
        <v>20.076</v>
      </c>
      <c r="D12" s="106">
        <v>20.076</v>
      </c>
      <c r="E12" s="74"/>
    </row>
    <row r="13" customFormat="1" ht="30" customHeight="1" spans="1:5">
      <c r="A13" s="71" t="s">
        <v>57</v>
      </c>
      <c r="B13" s="72" t="s">
        <v>58</v>
      </c>
      <c r="C13" s="109">
        <v>2.296</v>
      </c>
      <c r="D13" s="106">
        <v>2.296</v>
      </c>
      <c r="E13" s="74"/>
    </row>
    <row r="14" ht="30" customHeight="1" spans="1:5">
      <c r="A14" s="71" t="s">
        <v>59</v>
      </c>
      <c r="B14" s="74" t="s">
        <v>51</v>
      </c>
      <c r="C14" s="109">
        <v>6.39</v>
      </c>
      <c r="D14" s="106">
        <v>6.39</v>
      </c>
      <c r="E14" s="74"/>
    </row>
    <row r="15" ht="30" customHeight="1" spans="1:5">
      <c r="A15" s="71" t="s">
        <v>59</v>
      </c>
      <c r="B15" s="72" t="s">
        <v>53</v>
      </c>
      <c r="C15" s="109">
        <v>11.39</v>
      </c>
      <c r="D15" s="106">
        <v>11.39</v>
      </c>
      <c r="E15" s="74"/>
    </row>
    <row r="16" ht="30" customHeight="1" spans="1:5">
      <c r="A16" s="71" t="s">
        <v>60</v>
      </c>
      <c r="B16" s="72" t="s">
        <v>61</v>
      </c>
      <c r="C16" s="109"/>
      <c r="D16" s="106"/>
      <c r="E16" s="74"/>
    </row>
    <row r="17" ht="30" customHeight="1" spans="1:5">
      <c r="A17" s="71" t="s">
        <v>62</v>
      </c>
      <c r="B17" s="72" t="s">
        <v>63</v>
      </c>
      <c r="C17" s="109">
        <v>8.42557</v>
      </c>
      <c r="D17" s="106">
        <v>8.42557</v>
      </c>
      <c r="E17" s="74"/>
    </row>
    <row r="18" ht="30" customHeight="1" spans="1:5">
      <c r="A18" s="71" t="s">
        <v>64</v>
      </c>
      <c r="B18" s="72" t="s">
        <v>65</v>
      </c>
      <c r="C18" s="109">
        <v>8.42557</v>
      </c>
      <c r="D18" s="106">
        <v>8.42557</v>
      </c>
      <c r="E18" s="74"/>
    </row>
    <row r="19" ht="30" customHeight="1" spans="1:5">
      <c r="A19" s="71" t="s">
        <v>66</v>
      </c>
      <c r="B19" s="72" t="s">
        <v>51</v>
      </c>
      <c r="C19" s="109">
        <v>2.597719</v>
      </c>
      <c r="D19" s="106">
        <v>2.597719</v>
      </c>
      <c r="E19" s="74"/>
    </row>
    <row r="20" ht="30" customHeight="1" spans="1:5">
      <c r="A20" s="71" t="s">
        <v>67</v>
      </c>
      <c r="B20" s="72" t="s">
        <v>53</v>
      </c>
      <c r="C20" s="109">
        <v>4.628904</v>
      </c>
      <c r="D20" s="106">
        <v>4.628904</v>
      </c>
      <c r="E20" s="74"/>
    </row>
    <row r="21" ht="30" customHeight="1" spans="1:5">
      <c r="A21" s="71" t="s">
        <v>68</v>
      </c>
      <c r="B21" s="72" t="s">
        <v>69</v>
      </c>
      <c r="C21" s="109">
        <v>1.198947</v>
      </c>
      <c r="D21" s="106">
        <v>1.198947</v>
      </c>
      <c r="E21" s="74"/>
    </row>
    <row r="22" ht="30" customHeight="1" spans="1:5">
      <c r="A22" s="71">
        <v>221</v>
      </c>
      <c r="B22" s="72" t="s">
        <v>70</v>
      </c>
      <c r="C22" s="109">
        <v>17.542533</v>
      </c>
      <c r="D22" s="106">
        <v>17.542533</v>
      </c>
      <c r="E22" s="74"/>
    </row>
    <row r="23" ht="30" customHeight="1" spans="1:5">
      <c r="A23" s="71" t="s">
        <v>71</v>
      </c>
      <c r="B23" s="72" t="s">
        <v>72</v>
      </c>
      <c r="C23" s="109">
        <v>17.542533</v>
      </c>
      <c r="D23" s="106">
        <v>17.542533</v>
      </c>
      <c r="E23" s="74"/>
    </row>
    <row r="24" ht="30" customHeight="1" spans="1:5">
      <c r="A24" s="71" t="s">
        <v>73</v>
      </c>
      <c r="B24" s="72" t="s">
        <v>51</v>
      </c>
      <c r="C24" s="109"/>
      <c r="D24" s="74"/>
      <c r="E24" s="74"/>
    </row>
    <row r="25" ht="30" customHeight="1" spans="1:5">
      <c r="A25" s="71" t="s">
        <v>73</v>
      </c>
      <c r="B25" s="72" t="s">
        <v>53</v>
      </c>
      <c r="C25" s="109"/>
      <c r="D25" s="74"/>
      <c r="E25" s="74"/>
    </row>
    <row r="26" ht="30" customHeight="1" spans="1:5">
      <c r="A26" s="75" t="s">
        <v>74</v>
      </c>
      <c r="B26" s="76"/>
      <c r="C26" s="109">
        <v>276.695687</v>
      </c>
      <c r="D26" s="106">
        <v>203.7</v>
      </c>
      <c r="E26" s="74">
        <v>73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29" sqref="D29: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79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85" t="s">
        <v>80</v>
      </c>
      <c r="B3" s="85"/>
      <c r="C3" s="85"/>
      <c r="D3" s="85"/>
      <c r="E3" s="85"/>
      <c r="F3" s="85"/>
    </row>
    <row r="4" ht="14.25" customHeight="1" spans="1:6">
      <c r="A4" s="120"/>
      <c r="B4" s="120"/>
      <c r="C4" s="120"/>
      <c r="D4" s="120"/>
      <c r="E4" s="120"/>
      <c r="F4" s="87" t="s">
        <v>2</v>
      </c>
    </row>
    <row r="5" ht="24" customHeight="1" spans="1:6">
      <c r="A5" s="135" t="s">
        <v>3</v>
      </c>
      <c r="B5" s="70"/>
      <c r="C5" s="135" t="s">
        <v>4</v>
      </c>
      <c r="D5" s="70"/>
      <c r="E5" s="70"/>
      <c r="F5" s="70"/>
    </row>
    <row r="6" ht="24" customHeight="1" spans="1:6">
      <c r="A6" s="135" t="s">
        <v>5</v>
      </c>
      <c r="B6" s="135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81</v>
      </c>
      <c r="E7" s="70" t="s">
        <v>41</v>
      </c>
      <c r="F7" s="70" t="s">
        <v>82</v>
      </c>
    </row>
    <row r="8" ht="28.5" customHeight="1" spans="1:6">
      <c r="A8" s="74" t="s">
        <v>11</v>
      </c>
      <c r="B8" s="106">
        <v>276.704295</v>
      </c>
      <c r="C8" s="72" t="s">
        <v>12</v>
      </c>
      <c r="D8" s="109">
        <v>230.651584</v>
      </c>
      <c r="E8" s="109">
        <v>230.651584</v>
      </c>
      <c r="F8" s="78"/>
    </row>
    <row r="9" ht="28.5" customHeight="1" spans="1:6">
      <c r="A9" s="74" t="s">
        <v>13</v>
      </c>
      <c r="B9" s="78"/>
      <c r="C9" s="72" t="s">
        <v>14</v>
      </c>
      <c r="D9" s="109"/>
      <c r="E9" s="109"/>
      <c r="F9" s="78"/>
    </row>
    <row r="10" ht="28.5" customHeight="1" spans="1:6">
      <c r="A10" s="74"/>
      <c r="B10" s="74"/>
      <c r="C10" s="72" t="s">
        <v>16</v>
      </c>
      <c r="D10" s="109"/>
      <c r="E10" s="109"/>
      <c r="F10" s="78"/>
    </row>
    <row r="11" ht="28.5" customHeight="1" spans="1:6">
      <c r="A11" s="74"/>
      <c r="B11" s="74"/>
      <c r="C11" s="74" t="s">
        <v>18</v>
      </c>
      <c r="D11" s="106"/>
      <c r="E11" s="106"/>
      <c r="F11" s="78"/>
    </row>
    <row r="12" ht="28.5" customHeight="1" spans="1:6">
      <c r="A12" s="74"/>
      <c r="B12" s="74"/>
      <c r="C12" s="72" t="s">
        <v>19</v>
      </c>
      <c r="D12" s="109"/>
      <c r="E12" s="109"/>
      <c r="F12" s="78"/>
    </row>
    <row r="13" ht="28.5" customHeight="1" spans="1:6">
      <c r="A13" s="74"/>
      <c r="B13" s="74"/>
      <c r="C13" s="72" t="s">
        <v>20</v>
      </c>
      <c r="D13" s="109"/>
      <c r="E13" s="109"/>
      <c r="F13" s="78"/>
    </row>
    <row r="14" ht="28.5" customHeight="1" spans="1:6">
      <c r="A14" s="74"/>
      <c r="B14" s="74"/>
      <c r="C14" s="74" t="s">
        <v>21</v>
      </c>
      <c r="D14" s="106"/>
      <c r="E14" s="106"/>
      <c r="F14" s="74"/>
    </row>
    <row r="15" ht="28.5" customHeight="1" spans="1:6">
      <c r="A15" s="74"/>
      <c r="B15" s="74"/>
      <c r="C15" s="74" t="s">
        <v>22</v>
      </c>
      <c r="D15" s="106">
        <v>20.084608</v>
      </c>
      <c r="E15" s="106">
        <v>20.084608</v>
      </c>
      <c r="F15" s="74"/>
    </row>
    <row r="16" ht="28.5" customHeight="1" spans="1:6">
      <c r="A16" s="74"/>
      <c r="B16" s="74"/>
      <c r="C16" s="72" t="s">
        <v>23</v>
      </c>
      <c r="D16" s="109">
        <v>8.42557</v>
      </c>
      <c r="E16" s="109">
        <v>8.42557</v>
      </c>
      <c r="F16" s="74"/>
    </row>
    <row r="17" ht="28.5" customHeight="1" spans="1:6">
      <c r="A17" s="74"/>
      <c r="B17" s="74"/>
      <c r="C17" s="72" t="s">
        <v>24</v>
      </c>
      <c r="D17" s="109"/>
      <c r="E17" s="109"/>
      <c r="F17" s="74"/>
    </row>
    <row r="18" ht="28.5" customHeight="1" spans="1:6">
      <c r="A18" s="74"/>
      <c r="B18" s="74"/>
      <c r="C18" s="74" t="s">
        <v>25</v>
      </c>
      <c r="D18" s="106"/>
      <c r="E18" s="106"/>
      <c r="F18" s="74"/>
    </row>
    <row r="19" ht="28.5" customHeight="1" spans="1:6">
      <c r="A19" s="74"/>
      <c r="B19" s="74"/>
      <c r="C19" s="74" t="s">
        <v>26</v>
      </c>
      <c r="D19" s="106"/>
      <c r="E19" s="106"/>
      <c r="F19" s="74"/>
    </row>
    <row r="20" ht="28.5" customHeight="1" spans="1:6">
      <c r="A20" s="74"/>
      <c r="B20" s="74"/>
      <c r="C20" s="74" t="s">
        <v>27</v>
      </c>
      <c r="D20" s="106"/>
      <c r="E20" s="106"/>
      <c r="F20" s="74"/>
    </row>
    <row r="21" ht="28.5" customHeight="1" spans="1:6">
      <c r="A21" s="74"/>
      <c r="B21" s="74"/>
      <c r="C21" s="74" t="s">
        <v>83</v>
      </c>
      <c r="D21" s="106"/>
      <c r="E21" s="106"/>
      <c r="F21" s="74"/>
    </row>
    <row r="22" ht="28.5" customHeight="1" spans="1:6">
      <c r="A22" s="74"/>
      <c r="B22" s="74"/>
      <c r="C22" s="74" t="s">
        <v>29</v>
      </c>
      <c r="D22" s="106"/>
      <c r="E22" s="106"/>
      <c r="F22" s="74"/>
    </row>
    <row r="23" ht="28.5" customHeight="1" spans="1:6">
      <c r="A23" s="74"/>
      <c r="B23" s="74"/>
      <c r="C23" s="74" t="s">
        <v>30</v>
      </c>
      <c r="D23" s="106"/>
      <c r="E23" s="106"/>
      <c r="F23" s="74"/>
    </row>
    <row r="24" ht="28.5" customHeight="1" spans="1:6">
      <c r="A24" s="74"/>
      <c r="B24" s="74"/>
      <c r="C24" s="74" t="s">
        <v>31</v>
      </c>
      <c r="D24" s="106"/>
      <c r="E24" s="106"/>
      <c r="F24" s="74"/>
    </row>
    <row r="25" ht="28.5" customHeight="1" spans="1:6">
      <c r="A25" s="74"/>
      <c r="B25" s="74"/>
      <c r="C25" s="74" t="s">
        <v>32</v>
      </c>
      <c r="D25" s="106">
        <v>17.542533</v>
      </c>
      <c r="E25" s="106">
        <v>17.542533</v>
      </c>
      <c r="F25" s="74"/>
    </row>
    <row r="26" ht="28.5" customHeight="1" spans="1:6">
      <c r="A26" s="74"/>
      <c r="B26" s="74"/>
      <c r="C26" s="74" t="s">
        <v>33</v>
      </c>
      <c r="D26" s="106"/>
      <c r="E26" s="106"/>
      <c r="F26" s="74"/>
    </row>
    <row r="27" ht="28.5" customHeight="1" spans="1:6">
      <c r="A27" s="74"/>
      <c r="B27" s="74"/>
      <c r="C27" s="74" t="s">
        <v>34</v>
      </c>
      <c r="D27" s="106"/>
      <c r="E27" s="106"/>
      <c r="F27" s="74"/>
    </row>
    <row r="28" ht="28.5" customHeight="1" spans="1:6">
      <c r="A28" s="74"/>
      <c r="B28" s="74"/>
      <c r="C28" s="74" t="s">
        <v>35</v>
      </c>
      <c r="D28" s="106"/>
      <c r="E28" s="106"/>
      <c r="F28" s="74"/>
    </row>
    <row r="29" ht="28.5" customHeight="1" spans="1:6">
      <c r="A29" s="70" t="s">
        <v>36</v>
      </c>
      <c r="B29" s="106">
        <v>276.704295</v>
      </c>
      <c r="C29" s="70" t="s">
        <v>37</v>
      </c>
      <c r="D29" s="104">
        <v>276.704295</v>
      </c>
      <c r="E29" s="104">
        <v>276.704295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84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85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86</v>
      </c>
      <c r="D5" s="70"/>
      <c r="E5" s="70"/>
      <c r="F5" s="70" t="s">
        <v>87</v>
      </c>
      <c r="G5" s="70"/>
      <c r="H5" s="70"/>
      <c r="I5" s="70" t="s">
        <v>88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89</v>
      </c>
      <c r="D6" s="70" t="s">
        <v>77</v>
      </c>
      <c r="E6" s="70" t="s">
        <v>78</v>
      </c>
      <c r="F6" s="70" t="s">
        <v>89</v>
      </c>
      <c r="G6" s="70" t="s">
        <v>77</v>
      </c>
      <c r="H6" s="70" t="s">
        <v>78</v>
      </c>
      <c r="I6" s="70" t="s">
        <v>89</v>
      </c>
      <c r="J6" s="70" t="s">
        <v>77</v>
      </c>
      <c r="K6" s="70" t="s">
        <v>78</v>
      </c>
    </row>
    <row r="7" s="67" customFormat="1" ht="30.75" customHeight="1" spans="1:11">
      <c r="A7" s="71">
        <v>201</v>
      </c>
      <c r="B7" s="82" t="s">
        <v>47</v>
      </c>
      <c r="C7" s="70">
        <v>243.6</v>
      </c>
      <c r="D7" s="70">
        <v>170.28</v>
      </c>
      <c r="E7" s="70">
        <v>73.32</v>
      </c>
      <c r="F7" s="104">
        <v>230.651584</v>
      </c>
      <c r="G7" s="104">
        <v>157.65</v>
      </c>
      <c r="H7" s="70">
        <v>73</v>
      </c>
      <c r="I7" s="116">
        <f>(F7-C7)/C7</f>
        <v>-0.0531544170771756</v>
      </c>
      <c r="J7" s="116">
        <f>(G7-D7)/D7</f>
        <v>-0.0741719520789288</v>
      </c>
      <c r="K7" s="116">
        <f>(H7-E7)/E7</f>
        <v>-0.0043644298963447</v>
      </c>
    </row>
    <row r="8" s="67" customFormat="1" ht="30.75" customHeight="1" spans="1:11">
      <c r="A8" s="71" t="s">
        <v>48</v>
      </c>
      <c r="B8" s="82" t="s">
        <v>49</v>
      </c>
      <c r="C8" s="70">
        <v>243.6</v>
      </c>
      <c r="D8" s="70">
        <v>170.28</v>
      </c>
      <c r="E8" s="70">
        <v>73.32</v>
      </c>
      <c r="F8" s="104">
        <v>230.651584</v>
      </c>
      <c r="G8" s="104">
        <v>157.65</v>
      </c>
      <c r="H8" s="70">
        <v>73</v>
      </c>
      <c r="I8" s="116">
        <f t="shared" ref="I8:I26" si="0">(F8-C8)/C8</f>
        <v>-0.0531544170771756</v>
      </c>
      <c r="J8" s="116">
        <f t="shared" ref="J8:J15" si="1">(G8-D8)/D8</f>
        <v>-0.0741719520789288</v>
      </c>
      <c r="K8" s="116">
        <f>(H8-E8)/E8</f>
        <v>-0.0043644298963447</v>
      </c>
    </row>
    <row r="9" s="67" customFormat="1" ht="30.75" customHeight="1" spans="1:11">
      <c r="A9" s="71" t="s">
        <v>50</v>
      </c>
      <c r="B9" s="82" t="s">
        <v>51</v>
      </c>
      <c r="C9" s="70">
        <v>164.17</v>
      </c>
      <c r="D9" s="70">
        <v>90.85</v>
      </c>
      <c r="E9" s="70">
        <v>73.32</v>
      </c>
      <c r="F9" s="104">
        <v>152.362382</v>
      </c>
      <c r="G9" s="104">
        <v>79.36</v>
      </c>
      <c r="H9" s="70">
        <v>73</v>
      </c>
      <c r="I9" s="116">
        <f t="shared" si="0"/>
        <v>-0.0719231162819029</v>
      </c>
      <c r="J9" s="116">
        <f t="shared" si="1"/>
        <v>-0.126472206934507</v>
      </c>
      <c r="K9" s="116">
        <f>(H9-E9)/E9</f>
        <v>-0.0043644298963447</v>
      </c>
    </row>
    <row r="10" s="67" customFormat="1" ht="30.75" customHeight="1" spans="1:11">
      <c r="A10" s="71" t="s">
        <v>52</v>
      </c>
      <c r="B10" s="82" t="s">
        <v>53</v>
      </c>
      <c r="C10" s="70">
        <v>79.43</v>
      </c>
      <c r="D10" s="70">
        <v>79.43</v>
      </c>
      <c r="E10" s="70"/>
      <c r="F10" s="104">
        <v>78.289202</v>
      </c>
      <c r="G10" s="104">
        <v>78.289202</v>
      </c>
      <c r="H10" s="70"/>
      <c r="I10" s="116">
        <f t="shared" si="0"/>
        <v>-0.0143623064333376</v>
      </c>
      <c r="J10" s="116">
        <f t="shared" si="1"/>
        <v>-0.0143623064333376</v>
      </c>
      <c r="K10" s="70"/>
    </row>
    <row r="11" s="67" customFormat="1" ht="30.75" customHeight="1" spans="1:11">
      <c r="A11" s="71">
        <v>208</v>
      </c>
      <c r="B11" s="82" t="s">
        <v>54</v>
      </c>
      <c r="C11" s="70">
        <v>23.38</v>
      </c>
      <c r="D11" s="70">
        <v>23.38</v>
      </c>
      <c r="E11" s="70"/>
      <c r="F11" s="104">
        <v>20.076</v>
      </c>
      <c r="G11" s="105">
        <v>20.076</v>
      </c>
      <c r="H11" s="70"/>
      <c r="I11" s="116">
        <f t="shared" si="0"/>
        <v>-0.141317365269461</v>
      </c>
      <c r="J11" s="116">
        <f t="shared" si="1"/>
        <v>-0.141317365269461</v>
      </c>
      <c r="K11" s="70"/>
    </row>
    <row r="12" s="67" customFormat="1" ht="30.75" customHeight="1" spans="1:11">
      <c r="A12" s="71" t="s">
        <v>55</v>
      </c>
      <c r="B12" s="82" t="s">
        <v>90</v>
      </c>
      <c r="C12" s="70">
        <v>23.38</v>
      </c>
      <c r="D12" s="70">
        <v>23.38</v>
      </c>
      <c r="E12" s="70"/>
      <c r="F12" s="105">
        <v>20.076</v>
      </c>
      <c r="G12" s="106">
        <v>20.076</v>
      </c>
      <c r="H12" s="70"/>
      <c r="I12" s="116">
        <f t="shared" si="0"/>
        <v>-0.141317365269461</v>
      </c>
      <c r="J12" s="116">
        <f t="shared" si="1"/>
        <v>-0.141317365269461</v>
      </c>
      <c r="K12" s="70"/>
    </row>
    <row r="13" s="67" customFormat="1" ht="30.75" customHeight="1" spans="1:11">
      <c r="A13" s="71" t="s">
        <v>57</v>
      </c>
      <c r="B13" s="82" t="s">
        <v>58</v>
      </c>
      <c r="C13" s="70">
        <v>2.3</v>
      </c>
      <c r="D13" s="70">
        <v>2.3</v>
      </c>
      <c r="E13" s="70"/>
      <c r="F13" s="106">
        <v>2.296</v>
      </c>
      <c r="G13" s="106">
        <v>2.296</v>
      </c>
      <c r="H13" s="70"/>
      <c r="I13" s="116">
        <f t="shared" si="0"/>
        <v>-0.00173913043478261</v>
      </c>
      <c r="J13" s="116">
        <f t="shared" si="1"/>
        <v>-0.00173913043478261</v>
      </c>
      <c r="K13" s="70"/>
    </row>
    <row r="14" s="67" customFormat="1" ht="30.75" customHeight="1" spans="1:11">
      <c r="A14" s="71" t="s">
        <v>59</v>
      </c>
      <c r="B14" s="82" t="s">
        <v>51</v>
      </c>
      <c r="C14" s="70">
        <v>7.35</v>
      </c>
      <c r="D14" s="70">
        <v>7.35</v>
      </c>
      <c r="E14" s="70"/>
      <c r="F14" s="106">
        <v>6.39</v>
      </c>
      <c r="G14" s="106">
        <v>6.39</v>
      </c>
      <c r="H14" s="70"/>
      <c r="I14" s="116">
        <f t="shared" si="0"/>
        <v>-0.130612244897959</v>
      </c>
      <c r="J14" s="116">
        <f t="shared" si="1"/>
        <v>-0.130612244897959</v>
      </c>
      <c r="K14" s="70"/>
    </row>
    <row r="15" s="67" customFormat="1" ht="30.75" customHeight="1" spans="1:11">
      <c r="A15" s="71" t="s">
        <v>59</v>
      </c>
      <c r="B15" s="82" t="s">
        <v>53</v>
      </c>
      <c r="C15" s="70">
        <v>11.23</v>
      </c>
      <c r="D15" s="70">
        <v>11.23</v>
      </c>
      <c r="E15" s="70"/>
      <c r="F15" s="106">
        <v>11.39</v>
      </c>
      <c r="G15" s="106">
        <v>11.39</v>
      </c>
      <c r="H15" s="70"/>
      <c r="I15" s="116">
        <f t="shared" si="0"/>
        <v>0.0142475512021371</v>
      </c>
      <c r="J15" s="116">
        <f t="shared" si="1"/>
        <v>0.0142475512021371</v>
      </c>
      <c r="K15" s="70"/>
    </row>
    <row r="16" s="67" customFormat="1" ht="30.75" customHeight="1" spans="1:11">
      <c r="A16" s="71" t="s">
        <v>60</v>
      </c>
      <c r="B16" s="82" t="s">
        <v>91</v>
      </c>
      <c r="C16" s="70">
        <v>2.5</v>
      </c>
      <c r="D16" s="70">
        <v>2.5</v>
      </c>
      <c r="E16" s="70"/>
      <c r="F16" s="70"/>
      <c r="G16" s="106"/>
      <c r="H16" s="70"/>
      <c r="I16" s="116"/>
      <c r="J16" s="116"/>
      <c r="K16" s="70"/>
    </row>
    <row r="17" s="67" customFormat="1" ht="30.75" customHeight="1" spans="1:11">
      <c r="A17" s="107" t="s">
        <v>62</v>
      </c>
      <c r="B17" s="108" t="s">
        <v>63</v>
      </c>
      <c r="C17" s="72">
        <v>8.97</v>
      </c>
      <c r="D17" s="72">
        <v>8.97</v>
      </c>
      <c r="E17" s="72"/>
      <c r="F17" s="109">
        <v>8.42557</v>
      </c>
      <c r="G17" s="106">
        <v>8.42557</v>
      </c>
      <c r="H17" s="72"/>
      <c r="I17" s="116">
        <f t="shared" si="0"/>
        <v>-0.0606945373467113</v>
      </c>
      <c r="J17" s="116">
        <f t="shared" ref="J16:J26" si="2">(G17-D17)/D17</f>
        <v>-0.0606945373467113</v>
      </c>
      <c r="K17" s="74"/>
    </row>
    <row r="18" s="67" customFormat="1" ht="30.75" customHeight="1" spans="1:11">
      <c r="A18" s="107" t="s">
        <v>64</v>
      </c>
      <c r="B18" s="108" t="s">
        <v>65</v>
      </c>
      <c r="C18" s="72">
        <v>8.97</v>
      </c>
      <c r="D18" s="72">
        <v>8.97</v>
      </c>
      <c r="E18" s="72"/>
      <c r="F18" s="109">
        <v>8.42557</v>
      </c>
      <c r="G18" s="106">
        <v>8.42557</v>
      </c>
      <c r="H18" s="72"/>
      <c r="I18" s="116">
        <f t="shared" si="0"/>
        <v>-0.0606945373467113</v>
      </c>
      <c r="J18" s="116">
        <f t="shared" si="2"/>
        <v>-0.0606945373467113</v>
      </c>
      <c r="K18" s="74"/>
    </row>
    <row r="19" s="67" customFormat="1" ht="30.75" customHeight="1" spans="1:11">
      <c r="A19" s="107" t="s">
        <v>66</v>
      </c>
      <c r="B19" s="108" t="s">
        <v>51</v>
      </c>
      <c r="C19" s="72">
        <v>2.98</v>
      </c>
      <c r="D19" s="72">
        <v>2.98</v>
      </c>
      <c r="E19" s="72"/>
      <c r="F19" s="109">
        <v>2.597719</v>
      </c>
      <c r="G19" s="106">
        <v>2.597719</v>
      </c>
      <c r="H19" s="72"/>
      <c r="I19" s="116">
        <f t="shared" si="0"/>
        <v>-0.128282214765101</v>
      </c>
      <c r="J19" s="116">
        <f t="shared" si="2"/>
        <v>-0.128282214765101</v>
      </c>
      <c r="K19" s="74"/>
    </row>
    <row r="20" s="67" customFormat="1" ht="30.75" customHeight="1" spans="1:11">
      <c r="A20" s="108" t="s">
        <v>67</v>
      </c>
      <c r="B20" s="108" t="s">
        <v>53</v>
      </c>
      <c r="C20" s="72">
        <v>4.61</v>
      </c>
      <c r="D20" s="72">
        <v>4.61</v>
      </c>
      <c r="E20" s="72"/>
      <c r="F20" s="109">
        <v>4.628904</v>
      </c>
      <c r="G20" s="106">
        <v>4.628904</v>
      </c>
      <c r="H20" s="72"/>
      <c r="I20" s="116">
        <f t="shared" si="0"/>
        <v>0.0041006507592191</v>
      </c>
      <c r="J20" s="116">
        <f t="shared" si="2"/>
        <v>0.0041006507592191</v>
      </c>
      <c r="K20" s="74"/>
    </row>
    <row r="21" s="67" customFormat="1" ht="30.75" customHeight="1" spans="1:11">
      <c r="A21" s="108" t="s">
        <v>68</v>
      </c>
      <c r="B21" s="110" t="s">
        <v>69</v>
      </c>
      <c r="C21" s="111">
        <v>1.38</v>
      </c>
      <c r="D21" s="111">
        <v>1.38</v>
      </c>
      <c r="E21" s="111"/>
      <c r="F21" s="109">
        <v>1.198947</v>
      </c>
      <c r="G21" s="106">
        <v>1.198947</v>
      </c>
      <c r="H21" s="111"/>
      <c r="I21" s="116">
        <f t="shared" si="0"/>
        <v>-0.131197826086956</v>
      </c>
      <c r="J21" s="116">
        <f t="shared" si="2"/>
        <v>-0.131197826086956</v>
      </c>
      <c r="K21" s="74"/>
    </row>
    <row r="22" customFormat="1" ht="30.75" customHeight="1" spans="1:11">
      <c r="A22" s="112">
        <v>221</v>
      </c>
      <c r="B22" s="113" t="s">
        <v>70</v>
      </c>
      <c r="C22" s="74">
        <v>13.93</v>
      </c>
      <c r="D22" s="74">
        <v>13.93</v>
      </c>
      <c r="E22" s="74"/>
      <c r="F22" s="109">
        <v>17.542533</v>
      </c>
      <c r="G22" s="106">
        <v>17.542533</v>
      </c>
      <c r="H22" s="74"/>
      <c r="I22" s="116">
        <f t="shared" si="0"/>
        <v>0.259334745154343</v>
      </c>
      <c r="J22" s="116">
        <f t="shared" si="2"/>
        <v>0.259334745154343</v>
      </c>
      <c r="K22" s="74"/>
    </row>
    <row r="23" ht="30.75" customHeight="1" spans="1:11">
      <c r="A23" s="108" t="s">
        <v>71</v>
      </c>
      <c r="B23" s="108" t="s">
        <v>72</v>
      </c>
      <c r="C23" s="72">
        <v>13.93</v>
      </c>
      <c r="D23" s="72">
        <v>13.93</v>
      </c>
      <c r="E23" s="72"/>
      <c r="F23" s="109">
        <v>17.542533</v>
      </c>
      <c r="G23" s="106">
        <v>17.542533</v>
      </c>
      <c r="H23" s="72"/>
      <c r="I23" s="116">
        <f t="shared" si="0"/>
        <v>0.259334745154343</v>
      </c>
      <c r="J23" s="116">
        <f t="shared" si="2"/>
        <v>0.259334745154343</v>
      </c>
      <c r="K23" s="74"/>
    </row>
    <row r="24" ht="30.75" customHeight="1" spans="1:11">
      <c r="A24" s="108" t="s">
        <v>73</v>
      </c>
      <c r="B24" s="108" t="s">
        <v>51</v>
      </c>
      <c r="C24" s="72">
        <v>5.51</v>
      </c>
      <c r="D24" s="72">
        <v>5.51</v>
      </c>
      <c r="E24" s="72"/>
      <c r="F24" s="72"/>
      <c r="G24" s="72"/>
      <c r="H24" s="72"/>
      <c r="I24" s="116"/>
      <c r="J24" s="116"/>
      <c r="K24" s="74"/>
    </row>
    <row r="25" ht="30.75" customHeight="1" spans="1:11">
      <c r="A25" s="108" t="s">
        <v>73</v>
      </c>
      <c r="B25" s="108" t="s">
        <v>53</v>
      </c>
      <c r="C25" s="72">
        <v>8.41</v>
      </c>
      <c r="D25" s="72">
        <v>8.41</v>
      </c>
      <c r="E25" s="72"/>
      <c r="F25" s="72"/>
      <c r="G25" s="72"/>
      <c r="H25" s="72"/>
      <c r="I25" s="116"/>
      <c r="J25" s="116"/>
      <c r="K25" s="74"/>
    </row>
    <row r="26" ht="30.75" customHeight="1" spans="1:11">
      <c r="A26" s="114" t="s">
        <v>92</v>
      </c>
      <c r="B26" s="115"/>
      <c r="C26" s="72">
        <v>289.88</v>
      </c>
      <c r="D26" s="72">
        <v>216.56</v>
      </c>
      <c r="E26" s="72">
        <v>73.32</v>
      </c>
      <c r="F26" s="109">
        <v>276.695687</v>
      </c>
      <c r="G26" s="106">
        <v>203.7</v>
      </c>
      <c r="H26" s="72">
        <v>73</v>
      </c>
      <c r="I26" s="116">
        <f t="shared" si="0"/>
        <v>-0.0454819684007174</v>
      </c>
      <c r="J26" s="116">
        <f t="shared" si="2"/>
        <v>-0.0593830809013669</v>
      </c>
      <c r="K26" s="116">
        <f>(H26-E26)/E26</f>
        <v>-0.0043644298963447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" workbookViewId="0">
      <selection activeCell="B6" sqref="B6:B1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93</v>
      </c>
      <c r="B1" s="96"/>
      <c r="C1" s="96"/>
    </row>
    <row r="2" ht="44.25" customHeight="1" spans="1:5">
      <c r="A2" s="97" t="s">
        <v>94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95</v>
      </c>
      <c r="B4" s="99" t="s">
        <v>6</v>
      </c>
      <c r="C4" s="99" t="s">
        <v>96</v>
      </c>
    </row>
    <row r="5" ht="22.5" customHeight="1" spans="1:3">
      <c r="A5" s="100" t="s">
        <v>97</v>
      </c>
      <c r="B5" s="101">
        <v>165.08</v>
      </c>
      <c r="C5" s="100"/>
    </row>
    <row r="6" ht="22.5" customHeight="1" spans="1:3">
      <c r="A6" s="100" t="s">
        <v>98</v>
      </c>
      <c r="B6" s="101">
        <v>67.28</v>
      </c>
      <c r="C6" s="100"/>
    </row>
    <row r="7" ht="22.5" customHeight="1" spans="1:3">
      <c r="A7" s="100" t="s">
        <v>99</v>
      </c>
      <c r="B7" s="101">
        <v>23.6412</v>
      </c>
      <c r="C7" s="100"/>
    </row>
    <row r="8" ht="22.5" customHeight="1" spans="1:3">
      <c r="A8" s="100" t="s">
        <v>100</v>
      </c>
      <c r="B8" s="101">
        <v>1.9741</v>
      </c>
      <c r="C8" s="100"/>
    </row>
    <row r="9" ht="22.5" customHeight="1" spans="1:3">
      <c r="A9" s="100" t="s">
        <v>101</v>
      </c>
      <c r="B9" s="101">
        <v>28.3631</v>
      </c>
      <c r="C9" s="100"/>
    </row>
    <row r="10" ht="22.5" customHeight="1" spans="1:3">
      <c r="A10" s="100" t="s">
        <v>102</v>
      </c>
      <c r="B10" s="101">
        <v>17.788608</v>
      </c>
      <c r="C10" s="100"/>
    </row>
    <row r="11" ht="22.5" customHeight="1" spans="1:3">
      <c r="A11" s="100" t="s">
        <v>103</v>
      </c>
      <c r="B11" s="101"/>
      <c r="C11" s="100"/>
    </row>
    <row r="12" ht="22.5" customHeight="1" spans="1:3">
      <c r="A12" s="100" t="s">
        <v>104</v>
      </c>
      <c r="B12" s="101">
        <v>7.226623</v>
      </c>
      <c r="C12" s="100"/>
    </row>
    <row r="13" ht="22.5" customHeight="1" spans="1:3">
      <c r="A13" s="100" t="s">
        <v>105</v>
      </c>
      <c r="B13" s="101">
        <v>1.198947</v>
      </c>
      <c r="C13" s="100"/>
    </row>
    <row r="14" ht="22.5" customHeight="1" spans="1:3">
      <c r="A14" s="100" t="s">
        <v>106</v>
      </c>
      <c r="B14" s="101">
        <v>0.0672</v>
      </c>
      <c r="C14" s="100"/>
    </row>
    <row r="15" ht="22.5" customHeight="1" spans="1:3">
      <c r="A15" s="100" t="s">
        <v>107</v>
      </c>
      <c r="B15" s="101">
        <v>17.542533</v>
      </c>
      <c r="C15" s="100"/>
    </row>
    <row r="16" ht="22.5" customHeight="1" spans="1:3">
      <c r="A16" s="100" t="s">
        <v>108</v>
      </c>
      <c r="B16" s="101"/>
      <c r="C16" s="100"/>
    </row>
    <row r="17" ht="22.5" customHeight="1" spans="1:3">
      <c r="A17" s="100" t="s">
        <v>109</v>
      </c>
      <c r="B17" s="101">
        <v>105.449584</v>
      </c>
      <c r="C17" s="100"/>
    </row>
    <row r="18" ht="22.5" customHeight="1" spans="1:3">
      <c r="A18" s="100" t="s">
        <v>110</v>
      </c>
      <c r="B18" s="101">
        <v>5</v>
      </c>
      <c r="C18" s="100"/>
    </row>
    <row r="19" ht="22.5" customHeight="1" spans="1:3">
      <c r="A19" s="100" t="s">
        <v>111</v>
      </c>
      <c r="B19" s="101">
        <v>4</v>
      </c>
      <c r="C19" s="100"/>
    </row>
    <row r="20" ht="22.5" customHeight="1" spans="1:3">
      <c r="A20" s="100" t="s">
        <v>112</v>
      </c>
      <c r="B20" s="101"/>
      <c r="C20" s="100"/>
    </row>
    <row r="21" ht="22.5" customHeight="1" spans="1:3">
      <c r="A21" s="100" t="s">
        <v>113</v>
      </c>
      <c r="B21" s="101"/>
      <c r="C21" s="100"/>
    </row>
    <row r="22" ht="22.5" customHeight="1" spans="1:3">
      <c r="A22" s="100" t="s">
        <v>114</v>
      </c>
      <c r="B22" s="101"/>
      <c r="C22" s="100"/>
    </row>
    <row r="23" ht="22.5" customHeight="1" spans="1:3">
      <c r="A23" s="100" t="s">
        <v>115</v>
      </c>
      <c r="B23" s="101"/>
      <c r="C23" s="100"/>
    </row>
    <row r="24" ht="22.5" customHeight="1" spans="1:3">
      <c r="A24" s="100" t="s">
        <v>116</v>
      </c>
      <c r="B24" s="101">
        <v>2</v>
      </c>
      <c r="C24" s="100"/>
    </row>
    <row r="25" ht="22.5" customHeight="1" spans="1:3">
      <c r="A25" s="100" t="s">
        <v>117</v>
      </c>
      <c r="B25" s="101"/>
      <c r="C25" s="100"/>
    </row>
    <row r="26" ht="22.5" customHeight="1" spans="1:3">
      <c r="A26" s="100" t="s">
        <v>118</v>
      </c>
      <c r="B26" s="101"/>
      <c r="C26" s="100"/>
    </row>
    <row r="27" ht="22.5" customHeight="1" spans="1:3">
      <c r="A27" s="100" t="s">
        <v>119</v>
      </c>
      <c r="B27" s="101">
        <v>65</v>
      </c>
      <c r="C27" s="100"/>
    </row>
    <row r="28" ht="22.5" customHeight="1" spans="1:3">
      <c r="A28" s="100" t="s">
        <v>120</v>
      </c>
      <c r="B28" s="101"/>
      <c r="C28" s="100"/>
    </row>
    <row r="29" ht="22.5" customHeight="1" spans="1:3">
      <c r="A29" s="100" t="s">
        <v>121</v>
      </c>
      <c r="B29" s="101">
        <v>0.8</v>
      </c>
      <c r="C29" s="100"/>
    </row>
    <row r="30" ht="22.5" customHeight="1" spans="1:3">
      <c r="A30" s="100" t="s">
        <v>122</v>
      </c>
      <c r="B30" s="101"/>
      <c r="C30" s="100"/>
    </row>
    <row r="31" ht="22.5" customHeight="1" spans="1:3">
      <c r="A31" s="100" t="s">
        <v>123</v>
      </c>
      <c r="B31" s="101"/>
      <c r="C31" s="100"/>
    </row>
    <row r="32" ht="22.5" customHeight="1" spans="1:3">
      <c r="A32" s="100" t="s">
        <v>124</v>
      </c>
      <c r="B32" s="101"/>
      <c r="C32" s="100"/>
    </row>
    <row r="33" ht="22.5" customHeight="1" spans="1:3">
      <c r="A33" s="100" t="s">
        <v>125</v>
      </c>
      <c r="B33" s="101"/>
      <c r="C33" s="100"/>
    </row>
    <row r="34" ht="22.5" customHeight="1" spans="1:3">
      <c r="A34" s="100" t="s">
        <v>126</v>
      </c>
      <c r="B34" s="101"/>
      <c r="C34" s="100"/>
    </row>
    <row r="35" ht="22.5" customHeight="1" spans="1:3">
      <c r="A35" s="100" t="s">
        <v>127</v>
      </c>
      <c r="B35" s="101"/>
      <c r="C35" s="100"/>
    </row>
    <row r="36" ht="22.5" customHeight="1" spans="1:3">
      <c r="A36" s="100" t="s">
        <v>128</v>
      </c>
      <c r="B36" s="101"/>
      <c r="C36" s="100"/>
    </row>
    <row r="37" ht="22.5" customHeight="1" spans="1:3">
      <c r="A37" s="100" t="s">
        <v>129</v>
      </c>
      <c r="B37" s="101">
        <v>7.2192</v>
      </c>
      <c r="C37" s="100"/>
    </row>
    <row r="38" ht="22.5" customHeight="1" spans="1:3">
      <c r="A38" s="100" t="s">
        <v>130</v>
      </c>
      <c r="B38" s="101"/>
      <c r="C38" s="100"/>
    </row>
    <row r="39" ht="22.5" customHeight="1" spans="1:3">
      <c r="A39" s="100" t="s">
        <v>131</v>
      </c>
      <c r="B39" s="101"/>
      <c r="C39" s="100"/>
    </row>
    <row r="40" ht="22.5" customHeight="1" spans="1:3">
      <c r="A40" s="100" t="s">
        <v>132</v>
      </c>
      <c r="B40" s="101">
        <v>2.283624</v>
      </c>
      <c r="C40" s="100"/>
    </row>
    <row r="41" ht="22.5" customHeight="1" spans="1:3">
      <c r="A41" s="100" t="s">
        <v>133</v>
      </c>
      <c r="B41" s="101">
        <v>1.2</v>
      </c>
      <c r="C41" s="100"/>
    </row>
    <row r="42" ht="22.5" customHeight="1" spans="1:3">
      <c r="A42" s="100" t="s">
        <v>134</v>
      </c>
      <c r="B42" s="101">
        <v>4.5</v>
      </c>
      <c r="C42" s="100"/>
    </row>
    <row r="43" ht="22.5" customHeight="1" spans="1:3">
      <c r="A43" s="100" t="s">
        <v>135</v>
      </c>
      <c r="B43" s="101"/>
      <c r="C43" s="100"/>
    </row>
    <row r="44" ht="22.5" customHeight="1" spans="1:3">
      <c r="A44" s="102" t="s">
        <v>136</v>
      </c>
      <c r="B44" s="101">
        <v>13.44676</v>
      </c>
      <c r="C44" s="100"/>
    </row>
    <row r="45" ht="22.5" customHeight="1" spans="1:3">
      <c r="A45" s="100" t="s">
        <v>137</v>
      </c>
      <c r="B45" s="101">
        <v>2.296</v>
      </c>
      <c r="C45" s="100"/>
    </row>
    <row r="46" ht="22.5" customHeight="1" spans="1:3">
      <c r="A46" s="100" t="s">
        <v>138</v>
      </c>
      <c r="B46" s="101"/>
      <c r="C46" s="100"/>
    </row>
    <row r="47" ht="22.5" customHeight="1" spans="1:3">
      <c r="A47" s="100" t="s">
        <v>139</v>
      </c>
      <c r="B47" s="101">
        <v>2.296</v>
      </c>
      <c r="C47" s="100"/>
    </row>
    <row r="48" ht="22.5" customHeight="1" spans="1:3">
      <c r="A48" s="100" t="s">
        <v>140</v>
      </c>
      <c r="B48" s="101"/>
      <c r="C48" s="100"/>
    </row>
    <row r="49" ht="22.5" customHeight="1" spans="1:3">
      <c r="A49" s="100" t="s">
        <v>141</v>
      </c>
      <c r="B49" s="101"/>
      <c r="C49" s="100"/>
    </row>
    <row r="50" ht="22.5" customHeight="1" spans="1:3">
      <c r="A50" s="100" t="s">
        <v>142</v>
      </c>
      <c r="B50" s="101"/>
      <c r="C50" s="100"/>
    </row>
    <row r="51" ht="22.5" customHeight="1" spans="1:3">
      <c r="A51" s="100" t="s">
        <v>143</v>
      </c>
      <c r="B51" s="101"/>
      <c r="C51" s="100"/>
    </row>
    <row r="52" ht="22.5" customHeight="1" spans="1:3">
      <c r="A52" s="100" t="s">
        <v>144</v>
      </c>
      <c r="B52" s="101"/>
      <c r="C52" s="100"/>
    </row>
    <row r="53" ht="22.5" customHeight="1" spans="1:3">
      <c r="A53" s="100" t="s">
        <v>145</v>
      </c>
      <c r="B53" s="101"/>
      <c r="C53" s="100"/>
    </row>
    <row r="54" ht="22.5" customHeight="1" spans="1:3">
      <c r="A54" s="100" t="s">
        <v>146</v>
      </c>
      <c r="B54" s="101"/>
      <c r="C54" s="100"/>
    </row>
    <row r="55" ht="22.5" customHeight="1" spans="1:3">
      <c r="A55" s="100" t="s">
        <v>147</v>
      </c>
      <c r="B55" s="101"/>
      <c r="C55" s="100"/>
    </row>
    <row r="56" ht="22.5" customHeight="1" spans="1:3">
      <c r="A56" s="100" t="s">
        <v>148</v>
      </c>
      <c r="B56" s="101"/>
      <c r="C56" s="100"/>
    </row>
    <row r="57" ht="22.5" customHeight="1" spans="1:3">
      <c r="A57" s="99" t="s">
        <v>92</v>
      </c>
      <c r="B57" s="101">
        <f>B5+B17+B45</f>
        <v>272.825584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9" sqref="D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149</v>
      </c>
    </row>
    <row r="2" ht="19.5" customHeight="1" spans="1:2">
      <c r="A2" s="83"/>
      <c r="B2" s="84"/>
    </row>
    <row r="3" ht="30" customHeight="1" spans="1:2">
      <c r="A3" s="85" t="s">
        <v>150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87</v>
      </c>
    </row>
    <row r="6" ht="38.25" customHeight="1" spans="1:2">
      <c r="A6" s="89" t="s">
        <v>151</v>
      </c>
      <c r="B6" s="74">
        <v>1.2</v>
      </c>
    </row>
    <row r="7" ht="38.25" customHeight="1" spans="1:2">
      <c r="A7" s="74" t="s">
        <v>152</v>
      </c>
      <c r="B7" s="74"/>
    </row>
    <row r="8" ht="38.25" customHeight="1" spans="1:2">
      <c r="A8" s="74" t="s">
        <v>153</v>
      </c>
      <c r="B8" s="74"/>
    </row>
    <row r="9" ht="38.25" customHeight="1" spans="1:2">
      <c r="A9" s="90" t="s">
        <v>154</v>
      </c>
      <c r="B9" s="90">
        <v>1.2</v>
      </c>
    </row>
    <row r="10" ht="38.25" customHeight="1" spans="1:2">
      <c r="A10" s="91" t="s">
        <v>155</v>
      </c>
      <c r="B10" s="90">
        <v>1.2</v>
      </c>
    </row>
    <row r="11" ht="38.25" customHeight="1" spans="1:2">
      <c r="A11" s="92" t="s">
        <v>156</v>
      </c>
      <c r="B11" s="93"/>
    </row>
    <row r="12" ht="91.5" customHeight="1" spans="1:2">
      <c r="A12" s="94" t="s">
        <v>157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H10" sqref="H10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158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159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160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 t="s">
        <v>161</v>
      </c>
      <c r="C7" s="78"/>
    </row>
    <row r="8" ht="29" customHeight="1" spans="1:3">
      <c r="A8" s="71" t="s">
        <v>161</v>
      </c>
      <c r="B8" s="72"/>
      <c r="C8" s="78"/>
    </row>
    <row r="9" ht="29" customHeight="1" spans="1:3">
      <c r="A9" s="71" t="s">
        <v>161</v>
      </c>
      <c r="B9" s="72"/>
      <c r="C9" s="78"/>
    </row>
    <row r="10" ht="29" customHeight="1" spans="1:3">
      <c r="A10" s="71" t="s">
        <v>161</v>
      </c>
      <c r="B10" s="72"/>
      <c r="C10" s="78"/>
    </row>
    <row r="11" ht="29" customHeight="1" spans="1:3">
      <c r="A11" s="71" t="s">
        <v>161</v>
      </c>
      <c r="B11" s="72"/>
      <c r="C11" s="78"/>
    </row>
    <row r="12" ht="29" customHeight="1" spans="1:3">
      <c r="A12" s="71" t="s">
        <v>161</v>
      </c>
      <c r="B12" s="73"/>
      <c r="C12" s="79"/>
    </row>
    <row r="13" ht="29" customHeight="1" spans="1:3">
      <c r="A13" s="71" t="s">
        <v>161</v>
      </c>
      <c r="B13" s="74"/>
      <c r="C13" s="74"/>
    </row>
    <row r="14" ht="29" customHeight="1" spans="1:3">
      <c r="A14" s="71" t="s">
        <v>161</v>
      </c>
      <c r="B14" s="72"/>
      <c r="C14" s="74"/>
    </row>
    <row r="15" ht="29" customHeight="1" spans="1:3">
      <c r="A15" s="71" t="s">
        <v>161</v>
      </c>
      <c r="B15" s="72"/>
      <c r="C15" s="74"/>
    </row>
    <row r="16" ht="29" customHeight="1" spans="1:3">
      <c r="A16" s="71" t="s">
        <v>161</v>
      </c>
      <c r="B16" s="72"/>
      <c r="C16" s="74"/>
    </row>
    <row r="17" ht="29" customHeight="1" spans="1:3">
      <c r="A17" s="75" t="s">
        <v>74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3" sqref="A1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162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86</v>
      </c>
      <c r="D5" s="70"/>
      <c r="E5" s="70"/>
      <c r="F5" s="70" t="s">
        <v>87</v>
      </c>
      <c r="G5" s="70"/>
      <c r="H5" s="70"/>
      <c r="I5" s="70" t="s">
        <v>164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89</v>
      </c>
      <c r="D6" s="70" t="s">
        <v>77</v>
      </c>
      <c r="E6" s="70" t="s">
        <v>78</v>
      </c>
      <c r="F6" s="70" t="s">
        <v>89</v>
      </c>
      <c r="G6" s="70" t="s">
        <v>77</v>
      </c>
      <c r="H6" s="70" t="s">
        <v>78</v>
      </c>
      <c r="I6" s="70" t="s">
        <v>89</v>
      </c>
      <c r="J6" s="70" t="s">
        <v>77</v>
      </c>
      <c r="K6" s="70" t="s">
        <v>78</v>
      </c>
    </row>
    <row r="7" s="67" customFormat="1" ht="30" customHeight="1" spans="1:11">
      <c r="A7" s="71" t="s">
        <v>161</v>
      </c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 t="s">
        <v>161</v>
      </c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 t="s">
        <v>161</v>
      </c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 t="s">
        <v>161</v>
      </c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 t="s">
        <v>161</v>
      </c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 t="s">
        <v>161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 t="s">
        <v>161</v>
      </c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 t="s">
        <v>161</v>
      </c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 t="s">
        <v>161</v>
      </c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 t="s">
        <v>161</v>
      </c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74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abSelected="1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166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167</v>
      </c>
      <c r="B4" s="63"/>
      <c r="C4" s="63"/>
      <c r="D4" s="63" t="s">
        <v>168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169</v>
      </c>
      <c r="D5" s="63" t="s">
        <v>45</v>
      </c>
      <c r="E5" s="63" t="s">
        <v>46</v>
      </c>
      <c r="F5" s="63" t="s">
        <v>89</v>
      </c>
      <c r="G5" s="63" t="s">
        <v>77</v>
      </c>
      <c r="H5" s="63" t="s">
        <v>78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9" sqref="A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170</v>
      </c>
      <c r="B1" s="45"/>
      <c r="C1" s="45"/>
      <c r="D1" s="45"/>
      <c r="E1" s="45"/>
      <c r="F1" s="45"/>
    </row>
    <row r="2" ht="22.5" spans="1:8">
      <c r="A2" s="46" t="s">
        <v>171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172</v>
      </c>
      <c r="B4" s="51" t="s">
        <v>173</v>
      </c>
      <c r="C4" s="52" t="s">
        <v>174</v>
      </c>
      <c r="D4" s="52"/>
      <c r="E4" s="53" t="s">
        <v>175</v>
      </c>
      <c r="F4" s="10" t="s">
        <v>176</v>
      </c>
      <c r="G4" s="53" t="s">
        <v>177</v>
      </c>
      <c r="H4" s="53" t="s">
        <v>178</v>
      </c>
    </row>
    <row r="5" ht="21" customHeight="1" spans="1:8">
      <c r="A5" s="50"/>
      <c r="B5" s="51"/>
      <c r="C5" s="10" t="s">
        <v>179</v>
      </c>
      <c r="D5" s="10" t="s">
        <v>180</v>
      </c>
      <c r="E5" s="53"/>
      <c r="F5" s="10"/>
      <c r="G5" s="53"/>
      <c r="H5" s="53"/>
    </row>
    <row r="6" ht="27.75" customHeight="1" spans="1:8">
      <c r="A6" s="54" t="s">
        <v>74</v>
      </c>
      <c r="B6" s="55"/>
      <c r="C6" s="55"/>
      <c r="D6" s="55"/>
      <c r="E6" s="56"/>
      <c r="F6" s="57"/>
      <c r="G6" s="57" t="s">
        <v>181</v>
      </c>
      <c r="H6" s="57" t="s">
        <v>181</v>
      </c>
    </row>
    <row r="7" ht="27.75" customHeight="1" spans="1:8">
      <c r="A7" s="58" t="s">
        <v>182</v>
      </c>
      <c r="B7" s="55">
        <v>60</v>
      </c>
      <c r="C7" s="55">
        <v>60</v>
      </c>
      <c r="D7" s="55"/>
      <c r="E7" s="56" t="s">
        <v>183</v>
      </c>
      <c r="F7" s="57" t="s">
        <v>184</v>
      </c>
      <c r="G7" s="57" t="s">
        <v>185</v>
      </c>
      <c r="H7" s="57" t="s">
        <v>186</v>
      </c>
    </row>
    <row r="8" ht="27.75" customHeight="1" spans="1:8">
      <c r="A8" s="58" t="s">
        <v>187</v>
      </c>
      <c r="B8" s="55">
        <v>10</v>
      </c>
      <c r="C8" s="55">
        <v>10</v>
      </c>
      <c r="D8" s="55"/>
      <c r="E8" s="56" t="s">
        <v>183</v>
      </c>
      <c r="F8" s="57" t="s">
        <v>184</v>
      </c>
      <c r="G8" s="57" t="s">
        <v>188</v>
      </c>
      <c r="H8" s="57" t="s">
        <v>189</v>
      </c>
    </row>
    <row r="9" ht="27.75" customHeight="1" spans="1:8">
      <c r="A9" s="58" t="s">
        <v>190</v>
      </c>
      <c r="B9" s="55">
        <v>3</v>
      </c>
      <c r="C9" s="55">
        <v>3</v>
      </c>
      <c r="D9" s="55"/>
      <c r="E9" s="56" t="s">
        <v>183</v>
      </c>
      <c r="F9" s="57" t="s">
        <v>184</v>
      </c>
      <c r="G9" s="57" t="s">
        <v>188</v>
      </c>
      <c r="H9" s="57" t="s">
        <v>191</v>
      </c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20" sqref="J2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194</v>
      </c>
      <c r="B4" s="31" t="s">
        <v>195</v>
      </c>
      <c r="C4" s="31" t="s">
        <v>196</v>
      </c>
      <c r="D4" s="31" t="s">
        <v>197</v>
      </c>
      <c r="E4" s="8" t="s">
        <v>198</v>
      </c>
      <c r="F4" s="8"/>
      <c r="G4" s="8"/>
      <c r="H4" s="8"/>
      <c r="I4" s="8"/>
      <c r="J4" s="8"/>
      <c r="K4" s="8"/>
      <c r="L4" s="8"/>
      <c r="M4" s="8"/>
      <c r="N4" s="40" t="s">
        <v>199</v>
      </c>
    </row>
    <row r="5" ht="37.5" customHeight="1" spans="1:14">
      <c r="A5" s="9"/>
      <c r="B5" s="31"/>
      <c r="C5" s="31"/>
      <c r="D5" s="31"/>
      <c r="E5" s="10" t="s">
        <v>200</v>
      </c>
      <c r="F5" s="8" t="s">
        <v>41</v>
      </c>
      <c r="G5" s="8"/>
      <c r="H5" s="8"/>
      <c r="I5" s="8"/>
      <c r="J5" s="41"/>
      <c r="K5" s="41"/>
      <c r="L5" s="23" t="s">
        <v>201</v>
      </c>
      <c r="M5" s="23" t="s">
        <v>202</v>
      </c>
      <c r="N5" s="42"/>
    </row>
    <row r="6" ht="78.75" customHeight="1" spans="1:14">
      <c r="A6" s="13"/>
      <c r="B6" s="31"/>
      <c r="C6" s="31"/>
      <c r="D6" s="31"/>
      <c r="E6" s="10"/>
      <c r="F6" s="14" t="s">
        <v>203</v>
      </c>
      <c r="G6" s="10" t="s">
        <v>204</v>
      </c>
      <c r="H6" s="10" t="s">
        <v>205</v>
      </c>
      <c r="I6" s="10" t="s">
        <v>206</v>
      </c>
      <c r="J6" s="10" t="s">
        <v>207</v>
      </c>
      <c r="K6" s="24" t="s">
        <v>208</v>
      </c>
      <c r="L6" s="25"/>
      <c r="M6" s="25"/>
      <c r="N6" s="43"/>
    </row>
    <row r="7" ht="24" customHeight="1" spans="1:14">
      <c r="A7" s="32" t="s">
        <v>209</v>
      </c>
      <c r="B7" s="33" t="s">
        <v>210</v>
      </c>
      <c r="C7" s="33" t="s">
        <v>211</v>
      </c>
      <c r="D7" s="33">
        <v>6</v>
      </c>
      <c r="E7" s="33">
        <v>3.87</v>
      </c>
      <c r="F7" s="33">
        <v>3.87</v>
      </c>
      <c r="G7" s="33">
        <v>3.87</v>
      </c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74</v>
      </c>
      <c r="B16" s="38"/>
      <c r="C16" s="38"/>
      <c r="D16" s="18"/>
      <c r="E16" s="37">
        <v>3.87</v>
      </c>
      <c r="F16" s="37">
        <v>3.87</v>
      </c>
      <c r="G16" s="37">
        <v>3.87</v>
      </c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11" sqref="I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198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200</v>
      </c>
      <c r="D5" s="11" t="s">
        <v>216</v>
      </c>
      <c r="E5" s="12"/>
      <c r="F5" s="12"/>
      <c r="G5" s="12"/>
      <c r="H5" s="12"/>
      <c r="I5" s="22"/>
      <c r="J5" s="23" t="s">
        <v>201</v>
      </c>
      <c r="K5" s="23" t="s">
        <v>202</v>
      </c>
      <c r="L5" s="9"/>
    </row>
    <row r="6" ht="81" customHeight="1" spans="1:12">
      <c r="A6" s="13"/>
      <c r="B6" s="13"/>
      <c r="C6" s="10"/>
      <c r="D6" s="14" t="s">
        <v>203</v>
      </c>
      <c r="E6" s="10" t="s">
        <v>204</v>
      </c>
      <c r="F6" s="10" t="s">
        <v>205</v>
      </c>
      <c r="G6" s="10" t="s">
        <v>206</v>
      </c>
      <c r="H6" s="10" t="s">
        <v>207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天天快乐</cp:lastModifiedBy>
  <dcterms:created xsi:type="dcterms:W3CDTF">1996-12-17T01:32:00Z</dcterms:created>
  <cp:lastPrinted>2019-03-08T08:00:00Z</cp:lastPrinted>
  <dcterms:modified xsi:type="dcterms:W3CDTF">2022-04-14T08:30:16Z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eyJoZGlkIjoiNzI1NDEwYTcxM2M0NzhiNTRlNTk5MTYzNmE2OGUxMmMifQ==</vt:lpwstr>
  </property>
</Properties>
</file>