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54" firstSheet="4" activeTab="6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<sst xmlns="http://schemas.openxmlformats.org/spreadsheetml/2006/main" count="412" uniqueCount="227">
  <si>
    <t>表1</t>
  </si>
  <si>
    <t>孝义市司法局2023年部门收支总表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</si>
  <si>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</si>
  <si>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</si>
  <si>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</si>
  <si>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</si>
  <si>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</si>
  <si>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</si>
  <si>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</si>
  <si>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</si>
  <si>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</si>
  <si>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</si>
  <si>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</si>
  <si>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</si>
  <si>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</si>
  <si>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</si>
  <si>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</si>
  <si>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</si>
  <si>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</si>
  <si>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</si>
  <si>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</si>
  <si>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</si>
  <si>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</si>
  <si>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</si>
  <si>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</si>
  <si>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</si>
  <si>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</si>
  <si>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</si>
  <si>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</si>
  <si>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</si>
  <si>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</si>
  <si>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</si>
  <si>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</si>
  <si>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</si>
  <si>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</si>
  <si>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</si>
  <si>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</si>
  <si>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</si>
  <si>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</si>
  <si>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孝义市司法局2023年部门收入总表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</si>
  <si>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</si>
  <si>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</si>
  <si>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</si>
  <si>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</si>
  <si>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</si>
  <si>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</si>
  <si>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</si>
  <si>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</si>
  <si>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[204]公共安全支出</t>
  </si>
  <si>
    <t>　20406</t>
  </si>
  <si>
    <t>　[20406]司法</t>
  </si>
  <si>
    <t>　　2040601</t>
  </si>
  <si>
    <t>　　[2040601]行政运行</t>
  </si>
  <si>
    <t>　　2040602</t>
  </si>
  <si>
    <t>　　[2040602]一般行政管理事务</t>
  </si>
  <si>
    <t>　　2040650</t>
  </si>
  <si>
    <t>　　[2040650]事业运行</t>
  </si>
  <si>
    <t>208</t>
  </si>
  <si>
    <t>[208]社会保障和就业支出</t>
  </si>
  <si>
    <t>　20805</t>
  </si>
  <si>
    <t>　[20805]行政事业单位养老支出</t>
  </si>
  <si>
    <t>　　2080501</t>
  </si>
  <si>
    <t>　　[2080501]行政单位离退休</t>
  </si>
  <si>
    <t>　　2080505</t>
  </si>
  <si>
    <t>　　[2080505]机关事业单位基本养老保险缴费支出</t>
  </si>
  <si>
    <t>210</t>
  </si>
  <si>
    <t>[210]卫生健康支出</t>
  </si>
  <si>
    <t>　21011</t>
  </si>
  <si>
    <t>　[21011]行政事业单位医疗</t>
  </si>
  <si>
    <t>　　2101101</t>
  </si>
  <si>
    <t>　　[2101101]行政单位医疗</t>
  </si>
  <si>
    <t>　　2101102</t>
  </si>
  <si>
    <t>　　[2101102]事业单位医疗</t>
  </si>
  <si>
    <t>　　2101103</t>
  </si>
  <si>
    <t>　　[2101103]公务员医疗补助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</si>
  <si>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</si>
  <si>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</si>
  <si>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</si>
  <si>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</si>
  <si>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</si>
  <si>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</si>
  <si>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</si>
  <si>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表3</t>
  </si>
  <si>
    <t>孝义市司法局2023年部门支出总表</t>
  </si>
  <si>
    <t>基本支出</t>
  </si>
  <si>
    <t>项目支出</t>
  </si>
  <si>
    <t>表4</t>
  </si>
  <si>
    <t>孝义市司法局2023年财政拨款收支总表</t>
  </si>
  <si>
    <t>小计</t>
  </si>
  <si>
    <t>政府性基金预算</t>
  </si>
  <si>
    <t>十五、资源勘探信息等支出</t>
  </si>
  <si>
    <t>表5</t>
  </si>
  <si>
    <t>孝义市司法局2023年一般公共预算支出表</t>
  </si>
  <si>
    <t>2022年预算数</t>
  </si>
  <si>
    <t>2023年预算数</t>
  </si>
  <si>
    <t>2023年预算数比2022年预算数增减%</t>
  </si>
  <si>
    <t>合计</t>
  </si>
  <si>
    <t>合     计</t>
  </si>
  <si>
    <t>表6</t>
  </si>
  <si>
    <t>孝义市司法局2023年一般公共预算基本支出经济科目表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</si>
  <si>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</si>
  <si>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</si>
  <si>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</si>
  <si>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</si>
  <si>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</si>
  <si>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</si>
  <si>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</si>
  <si>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</si>
  <si>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</si>
  <si>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</si>
  <si>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</si>
  <si>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</si>
  <si>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</si>
  <si>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</si>
  <si>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</si>
  <si>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</si>
  <si>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</si>
  <si>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</si>
  <si>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</si>
  <si>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</si>
  <si>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</si>
  <si>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</si>
  <si>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</si>
  <si>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</si>
  <si>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</si>
  <si>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</si>
  <si>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</si>
  <si>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</si>
  <si>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</si>
  <si>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</si>
  <si>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</si>
  <si>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</si>
  <si>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</si>
  <si>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</si>
  <si>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</si>
  <si>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</si>
  <si>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</si>
  <si>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</si>
  <si>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</si>
  <si>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</si>
  <si>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</si>
  <si>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</si>
  <si>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</si>
  <si>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</si>
  <si>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</si>
  <si>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</si>
  <si>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</si>
  <si>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</si>
  <si>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</si>
  <si>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</si>
  <si>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</si>
  <si>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</si>
  <si>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</si>
  <si>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</si>
  <si>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</si>
  <si>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孝义市司法局2023年一般公共预算“三公”经费支出情况统计表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</si>
  <si>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</si>
  <si>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</si>
  <si>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</si>
  <si>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</si>
  <si>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</si>
  <si>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</si>
  <si>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</si>
  <si>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</si>
  <si>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孝义市司法局2023年政府性基金预算收入表</t>
  </si>
  <si>
    <t>政府性基金预算收入</t>
  </si>
  <si>
    <t>表9</t>
  </si>
  <si>
    <t>孝义市司法局2023年政府性基金预算支出表</t>
  </si>
  <si>
    <t>2023年预算比2022年预算数增减</t>
  </si>
  <si>
    <t>表10</t>
  </si>
  <si>
    <t>孝义市司法局2023年国有资本经营预算收支预算表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</si>
  <si>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</si>
  <si>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</si>
  <si>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</si>
  <si>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</si>
  <si>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孝义市司法局2023年一般公共预算重点项目绩效目标表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</si>
  <si>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</si>
  <si>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</si>
  <si>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</si>
  <si>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</si>
  <si>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</si>
  <si>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</si>
  <si>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</si>
  <si>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</si>
  <si>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</si>
  <si>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</si>
  <si>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政府法律顾问经费项目</t>
  </si>
  <si>
    <t>行政运行</t>
  </si>
  <si>
    <t>2040601</t>
  </si>
  <si>
    <t>2023-2024年度政府法律顾问经费</t>
  </si>
  <si>
    <t>为重大行政决策、重大行政行为、为重大改革事项，为市政府拟作出的行政复议决定，为提交市政府常务会议审议的文件等提供相关法律咨询意见；参与重大投资项目的合法性论证、合同审查以及法律咨询服务；为制定、清理规范性文件提供合法性审查意见和建议。</t>
  </si>
  <si>
    <t>政府组成部门法律顾问经费</t>
  </si>
  <si>
    <t>一般行政管理事务</t>
  </si>
  <si>
    <t>2040602</t>
  </si>
  <si>
    <t>为强化政府组成部门法治建设，促进依法决策、依法行政、规范执法和行政行为，预防和减少部门行政纠纷，防范化解行政法律风险。</t>
  </si>
  <si>
    <t>2023年第一批政法转移资金</t>
  </si>
  <si>
    <t>为行政复议、人民调解、法律援助、社区矫正等业务提供专项资金，案件完结率95%，群众满意度98%</t>
  </si>
  <si>
    <t>多元调解以案定补</t>
  </si>
  <si>
    <t>为人民调解案件进行以案定补，加强调解积极性，将矛盾化解在基层，减少社会纠纷。</t>
  </si>
  <si>
    <t>指挥中心信息化建设</t>
  </si>
  <si>
    <t>依照司法部统一制定的司法行政系统指挥中心建设设计规范，实现与司法部、省司法厅、吕梁市司法局四级联网对接等功能。</t>
  </si>
  <si>
    <t>表12</t>
  </si>
  <si>
    <t>孝义市司法局2023年政府采购预算表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</si>
  <si>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</si>
  <si>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</si>
  <si>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</si>
  <si>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</si>
  <si>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</si>
  <si>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</si>
  <si>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</si>
  <si>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</si>
  <si>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</si>
  <si>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</si>
  <si>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</si>
  <si>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</si>
  <si>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</si>
  <si>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</si>
  <si>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</si>
  <si>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孝义市政府法律顾问经费项目</t>
  </si>
  <si>
    <t>年</t>
  </si>
  <si>
    <t>政府组成部门法律顾问项目</t>
  </si>
  <si>
    <t>表13</t>
  </si>
  <si>
    <t>孝义市司法局2023年政府购买服务支出预算表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</si>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</sst>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* #,##0.0;* \-#,##0.0;* &quot;&quot;??;@"/>
    <numFmt numFmtId="178" formatCode="#,##0.00;[Red]#,##0.0"/>
    <numFmt numFmtId="179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5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2" borderId="17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25" borderId="19" applyNumberFormat="0" applyAlignment="0" applyProtection="0">
      <alignment vertical="center"/>
    </xf>
    <xf numFmtId="0" fontId="33" fillId="25" borderId="15" applyNumberFormat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 applyProtection="0"/>
  </cellStyleXfs>
  <cellXfs count="17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right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right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176" fontId="0" fillId="0" borderId="7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176" fontId="0" fillId="0" borderId="0" xfId="0" applyNumberFormat="1" applyProtection="1"/>
    <xf numFmtId="0" fontId="0" fillId="0" borderId="0" xfId="0" applyFont="1" applyBorder="1" applyProtection="1"/>
    <xf numFmtId="176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6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0" xfId="0" applyFont="1" applyProtection="1"/>
    <xf numFmtId="0" fontId="3" fillId="0" borderId="0" xfId="0" applyFont="1" applyAlignment="1" applyProtection="1">
      <alignment wrapText="1"/>
    </xf>
    <xf numFmtId="176" fontId="3" fillId="0" borderId="0" xfId="0" applyNumberFormat="1" applyFont="1" applyProtection="1"/>
    <xf numFmtId="10" fontId="3" fillId="0" borderId="0" xfId="0" applyNumberFormat="1" applyFont="1" applyProtection="1"/>
    <xf numFmtId="0" fontId="5" fillId="0" borderId="0" xfId="0" applyFont="1" applyAlignment="1" applyProtection="1">
      <alignment horizontal="left" wrapText="1"/>
    </xf>
    <xf numFmtId="176" fontId="5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center" wrapText="1"/>
    </xf>
    <xf numFmtId="176" fontId="6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 wrapText="1"/>
    </xf>
    <xf numFmtId="176" fontId="0" fillId="0" borderId="8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left" vertical="center"/>
    </xf>
    <xf numFmtId="0" fontId="12" fillId="0" borderId="13" xfId="0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12" fillId="0" borderId="13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 wrapText="1"/>
      <protection locked="0"/>
    </xf>
    <xf numFmtId="10" fontId="0" fillId="0" borderId="0" xfId="0" applyNumberFormat="1" applyFont="1" applyAlignment="1" applyProtection="1">
      <alignment horizontal="center"/>
    </xf>
    <xf numFmtId="10" fontId="6" fillId="0" borderId="0" xfId="0" applyNumberFormat="1" applyFont="1" applyAlignment="1" applyProtection="1">
      <alignment horizontal="center"/>
    </xf>
    <xf numFmtId="10" fontId="0" fillId="0" borderId="8" xfId="0" applyNumberFormat="1" applyFont="1" applyBorder="1" applyAlignment="1" applyProtection="1">
      <alignment vertical="center"/>
    </xf>
    <xf numFmtId="10" fontId="0" fillId="0" borderId="8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76" fontId="13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176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15" fillId="0" borderId="13" xfId="0" applyNumberFormat="1" applyFont="1" applyFill="1" applyBorder="1" applyAlignment="1" applyProtection="1">
      <alignment horizontal="right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12" fillId="0" borderId="13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0" fontId="13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center" vertical="center"/>
    </xf>
    <xf numFmtId="10" fontId="2" fillId="0" borderId="0" xfId="0" applyNumberFormat="1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0" fontId="0" fillId="0" borderId="7" xfId="0" applyNumberFormat="1" applyFont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center" vertical="center" wrapText="1"/>
    </xf>
    <xf numFmtId="10" fontId="0" fillId="0" borderId="2" xfId="0" applyNumberFormat="1" applyFont="1" applyBorder="1" applyAlignment="1" applyProtection="1">
      <alignment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  <xf numFmtId="176" fontId="0" fillId="0" borderId="2" xfId="0" applyNumberFormat="1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6" workbookViewId="0">
      <selection activeCell="H31" sqref="H31"/>
    </sheetView>
  </sheetViews>
  <sheetFormatPr defaultColWidth="6.875" defaultRowHeight="11.25" outlineLevelCol="7"/>
  <cols>
    <col min="1" max="1" width="33" style="67" customWidth="1"/>
    <col min="2" max="3" width="9.25" style="67" customWidth="1"/>
    <col min="4" max="4" width="9.25" style="118" customWidth="1"/>
    <col min="5" max="5" width="34.125" style="67" customWidth="1"/>
    <col min="6" max="6" width="10.25" style="67" customWidth="1"/>
    <col min="7" max="7" width="10.25" style="117" customWidth="1"/>
    <col min="8" max="8" width="10.25" style="67" customWidth="1"/>
    <col min="9" max="16384" width="6.875" style="67"/>
  </cols>
  <sheetData>
    <row r="1" ht="16.5" customHeight="1" spans="1:8">
      <c r="A1" s="77" t="s">
        <v>0</v>
      </c>
      <c r="B1" s="77"/>
      <c r="C1" s="77"/>
      <c r="D1" s="164"/>
      <c r="E1" s="142"/>
      <c r="F1" s="142"/>
      <c r="G1" s="141"/>
      <c r="H1" s="143"/>
    </row>
    <row r="2" ht="18.75" customHeight="1" spans="1:8">
      <c r="A2" s="144"/>
      <c r="B2" s="144"/>
      <c r="C2" s="144"/>
      <c r="D2" s="164"/>
      <c r="E2" s="142"/>
      <c r="F2" s="142"/>
      <c r="G2" s="141"/>
      <c r="H2" s="143"/>
    </row>
    <row r="3" ht="21" customHeight="1" spans="1:8">
      <c r="A3" s="93" t="s">
        <v>1</v>
      </c>
      <c r="B3" s="93"/>
      <c r="C3" s="93"/>
      <c r="D3" s="165"/>
      <c r="E3" s="93"/>
      <c r="F3" s="93"/>
      <c r="G3" s="145"/>
      <c r="H3" s="93"/>
    </row>
    <row r="4" ht="14.25" customHeight="1" spans="1:8">
      <c r="A4" s="146"/>
      <c r="B4" s="146"/>
      <c r="C4" s="146"/>
      <c r="D4" s="166"/>
      <c r="E4" s="146"/>
      <c r="F4" s="146"/>
      <c r="G4" s="147"/>
      <c r="H4" s="95" t="s">
        <v>2</v>
      </c>
    </row>
    <row r="5" ht="24" customHeight="1" spans="1:8">
      <c r="A5" s="179" t="s">
        <v>3</v>
      </c>
      <c r="B5" s="78"/>
      <c r="C5" s="78"/>
      <c r="D5" s="138"/>
      <c r="E5" s="179" t="s">
        <v>4</v>
      </c>
      <c r="F5" s="78"/>
      <c r="G5" s="126"/>
      <c r="H5" s="78"/>
    </row>
    <row r="6" ht="24" customHeight="1" spans="1:8">
      <c r="A6" s="180" t="s">
        <v>5</v>
      </c>
      <c r="B6" s="154" t="s">
        <v>6</v>
      </c>
      <c r="C6" s="168"/>
      <c r="D6" s="169"/>
      <c r="E6" s="161" t="s">
        <v>7</v>
      </c>
      <c r="F6" s="154" t="s">
        <v>6</v>
      </c>
      <c r="G6" s="170"/>
      <c r="H6" s="155"/>
    </row>
    <row r="7" ht="48.75" customHeight="1" spans="1:8">
      <c r="A7" s="171"/>
      <c r="B7" s="90" t="s">
        <v>8</v>
      </c>
      <c r="C7" s="90" t="s">
        <v>9</v>
      </c>
      <c r="D7" s="172" t="s">
        <v>10</v>
      </c>
      <c r="E7" s="163"/>
      <c r="F7" s="90" t="s">
        <v>8</v>
      </c>
      <c r="G7" s="160" t="s">
        <v>9</v>
      </c>
      <c r="H7" s="90" t="s">
        <v>10</v>
      </c>
    </row>
    <row r="8" ht="24" customHeight="1" spans="1:8">
      <c r="A8" s="82" t="s">
        <v>11</v>
      </c>
      <c r="B8" s="82">
        <v>1147.826989</v>
      </c>
      <c r="C8" s="82">
        <v>2128.72</v>
      </c>
      <c r="D8" s="139">
        <f>(C8-B8)/B8</f>
        <v>0.854565209217258</v>
      </c>
      <c r="E8" s="80" t="s">
        <v>12</v>
      </c>
      <c r="F8" s="80"/>
      <c r="G8" s="129"/>
      <c r="H8" s="86"/>
    </row>
    <row r="9" ht="24" customHeight="1" spans="1:8">
      <c r="A9" s="82" t="s">
        <v>13</v>
      </c>
      <c r="B9" s="82"/>
      <c r="C9" s="82"/>
      <c r="D9" s="139"/>
      <c r="E9" s="80" t="s">
        <v>14</v>
      </c>
      <c r="F9" s="80"/>
      <c r="G9" s="129"/>
      <c r="H9" s="86"/>
    </row>
    <row r="10" ht="24" customHeight="1" spans="1:8">
      <c r="A10" s="82" t="s">
        <v>15</v>
      </c>
      <c r="B10" s="82"/>
      <c r="C10" s="82"/>
      <c r="D10" s="173"/>
      <c r="E10" s="80" t="s">
        <v>16</v>
      </c>
      <c r="F10" s="80"/>
      <c r="G10" s="129"/>
      <c r="H10" s="86"/>
    </row>
    <row r="11" ht="24" customHeight="1" spans="1:8">
      <c r="A11" s="82" t="s">
        <v>17</v>
      </c>
      <c r="B11" s="82"/>
      <c r="C11" s="82"/>
      <c r="D11" s="173"/>
      <c r="E11" s="82" t="s">
        <v>18</v>
      </c>
      <c r="F11" s="174">
        <v>932.095259</v>
      </c>
      <c r="G11" s="149">
        <v>1865.464448</v>
      </c>
      <c r="H11" s="139">
        <f t="shared" ref="H11:H16" si="0">(G11-F11)/F11</f>
        <v>1.00136673798917</v>
      </c>
    </row>
    <row r="12" ht="24" customHeight="1" spans="1:8">
      <c r="A12" s="82"/>
      <c r="B12" s="82"/>
      <c r="C12" s="82"/>
      <c r="D12" s="173"/>
      <c r="E12" s="80" t="s">
        <v>19</v>
      </c>
      <c r="F12" s="80"/>
      <c r="G12" s="129"/>
      <c r="H12" s="86"/>
    </row>
    <row r="13" ht="24" customHeight="1" spans="1:8">
      <c r="A13" s="82"/>
      <c r="B13" s="82"/>
      <c r="C13" s="82"/>
      <c r="D13" s="173"/>
      <c r="E13" s="80" t="s">
        <v>20</v>
      </c>
      <c r="F13" s="80"/>
      <c r="G13" s="129"/>
      <c r="H13" s="86"/>
    </row>
    <row r="14" ht="24" customHeight="1" spans="1:8">
      <c r="A14" s="82"/>
      <c r="B14" s="82"/>
      <c r="C14" s="82"/>
      <c r="D14" s="173"/>
      <c r="E14" s="82" t="s">
        <v>21</v>
      </c>
      <c r="F14" s="82"/>
      <c r="G14" s="131"/>
      <c r="H14" s="82"/>
    </row>
    <row r="15" ht="24" customHeight="1" spans="1:8">
      <c r="A15" s="82"/>
      <c r="B15" s="82"/>
      <c r="C15" s="82"/>
      <c r="D15" s="173"/>
      <c r="E15" s="82" t="s">
        <v>22</v>
      </c>
      <c r="F15" s="174">
        <v>90.960128</v>
      </c>
      <c r="G15" s="175">
        <v>113.245344</v>
      </c>
      <c r="H15" s="139">
        <f t="shared" si="0"/>
        <v>0.244999831134802</v>
      </c>
    </row>
    <row r="16" ht="24" customHeight="1" spans="1:8">
      <c r="A16" s="82"/>
      <c r="B16" s="82"/>
      <c r="C16" s="82"/>
      <c r="D16" s="173"/>
      <c r="E16" s="80" t="s">
        <v>23</v>
      </c>
      <c r="F16" s="174">
        <v>39.806502</v>
      </c>
      <c r="G16" s="176">
        <v>49.411666</v>
      </c>
      <c r="H16" s="139">
        <f t="shared" si="0"/>
        <v>0.241296359072194</v>
      </c>
    </row>
    <row r="17" ht="24" customHeight="1" spans="1:8">
      <c r="A17" s="82"/>
      <c r="B17" s="82"/>
      <c r="C17" s="82"/>
      <c r="D17" s="173"/>
      <c r="E17" s="80" t="s">
        <v>24</v>
      </c>
      <c r="F17" s="177"/>
      <c r="G17" s="176"/>
      <c r="H17" s="82"/>
    </row>
    <row r="18" ht="24" customHeight="1" spans="1:8">
      <c r="A18" s="82"/>
      <c r="B18" s="82"/>
      <c r="C18" s="82"/>
      <c r="D18" s="173"/>
      <c r="E18" s="82" t="s">
        <v>25</v>
      </c>
      <c r="F18" s="178"/>
      <c r="G18" s="175"/>
      <c r="H18" s="82"/>
    </row>
    <row r="19" ht="24" customHeight="1" spans="1:8">
      <c r="A19" s="82"/>
      <c r="B19" s="82"/>
      <c r="C19" s="82"/>
      <c r="D19" s="173"/>
      <c r="E19" s="82" t="s">
        <v>26</v>
      </c>
      <c r="F19" s="82"/>
      <c r="G19" s="131"/>
      <c r="H19" s="82"/>
    </row>
    <row r="20" ht="24" customHeight="1" spans="1:8">
      <c r="A20" s="82"/>
      <c r="B20" s="82"/>
      <c r="C20" s="82"/>
      <c r="D20" s="173"/>
      <c r="E20" s="82" t="s">
        <v>27</v>
      </c>
      <c r="F20" s="82"/>
      <c r="G20" s="131"/>
      <c r="H20" s="82"/>
    </row>
    <row r="21" ht="24" customHeight="1" spans="1:8">
      <c r="A21" s="82"/>
      <c r="B21" s="82"/>
      <c r="C21" s="82"/>
      <c r="D21" s="173"/>
      <c r="E21" s="82" t="s">
        <v>28</v>
      </c>
      <c r="F21" s="82"/>
      <c r="G21" s="131"/>
      <c r="H21" s="82"/>
    </row>
    <row r="22" ht="24" customHeight="1" spans="1:8">
      <c r="A22" s="82"/>
      <c r="B22" s="82"/>
      <c r="C22" s="82"/>
      <c r="D22" s="173"/>
      <c r="E22" s="82" t="s">
        <v>29</v>
      </c>
      <c r="F22" s="82"/>
      <c r="G22" s="131"/>
      <c r="H22" s="82"/>
    </row>
    <row r="23" ht="24" customHeight="1" spans="1:8">
      <c r="A23" s="82"/>
      <c r="B23" s="82"/>
      <c r="C23" s="82"/>
      <c r="D23" s="173"/>
      <c r="E23" s="82" t="s">
        <v>30</v>
      </c>
      <c r="F23" s="82"/>
      <c r="G23" s="131"/>
      <c r="H23" s="82"/>
    </row>
    <row r="24" ht="24" customHeight="1" spans="1:8">
      <c r="A24" s="82"/>
      <c r="B24" s="82"/>
      <c r="C24" s="82"/>
      <c r="D24" s="173"/>
      <c r="E24" s="82" t="s">
        <v>31</v>
      </c>
      <c r="F24" s="82"/>
      <c r="G24" s="131"/>
      <c r="H24" s="82"/>
    </row>
    <row r="25" ht="24" customHeight="1" spans="1:8">
      <c r="A25" s="82"/>
      <c r="B25" s="82"/>
      <c r="C25" s="82"/>
      <c r="D25" s="173"/>
      <c r="E25" s="82" t="s">
        <v>32</v>
      </c>
      <c r="F25" s="174">
        <v>84.9651</v>
      </c>
      <c r="G25" s="131">
        <v>100.6</v>
      </c>
      <c r="H25" s="139">
        <f>(G25-F25)/F25</f>
        <v>0.184015554621839</v>
      </c>
    </row>
    <row r="26" ht="24" customHeight="1" spans="1:8">
      <c r="A26" s="82"/>
      <c r="B26" s="82"/>
      <c r="C26" s="82"/>
      <c r="D26" s="173"/>
      <c r="E26" s="82" t="s">
        <v>33</v>
      </c>
      <c r="F26" s="82"/>
      <c r="G26" s="131"/>
      <c r="H26" s="82"/>
    </row>
    <row r="27" ht="24" customHeight="1" spans="1:8">
      <c r="A27" s="82"/>
      <c r="B27" s="82"/>
      <c r="C27" s="82"/>
      <c r="D27" s="173"/>
      <c r="E27" s="82" t="s">
        <v>34</v>
      </c>
      <c r="F27" s="82"/>
      <c r="G27" s="131"/>
      <c r="H27" s="82"/>
    </row>
    <row r="28" ht="24" customHeight="1" spans="1:8">
      <c r="A28" s="82"/>
      <c r="B28" s="82"/>
      <c r="C28" s="82"/>
      <c r="D28" s="173"/>
      <c r="E28" s="82" t="s">
        <v>35</v>
      </c>
      <c r="F28" s="112"/>
      <c r="G28" s="113"/>
      <c r="H28" s="82"/>
    </row>
    <row r="29" ht="24" customHeight="1" spans="1:8">
      <c r="A29" s="78" t="s">
        <v>36</v>
      </c>
      <c r="B29" s="82">
        <v>1147.826989</v>
      </c>
      <c r="C29" s="82">
        <v>2128.72</v>
      </c>
      <c r="D29" s="139">
        <f>(C29-B29)/B29</f>
        <v>0.854565209217258</v>
      </c>
      <c r="E29" s="78" t="s">
        <v>37</v>
      </c>
      <c r="F29" s="126">
        <f>SUM(F8:F28)</f>
        <v>1147.826989</v>
      </c>
      <c r="G29" s="126">
        <v>2128.72</v>
      </c>
      <c r="H29" s="139">
        <f>(G29-F29)/F29</f>
        <v>0.854565209217257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F5" sqref="F5:F6"/>
    </sheetView>
  </sheetViews>
  <sheetFormatPr defaultColWidth="6.875" defaultRowHeight="11.25"/>
  <cols>
    <col min="1" max="8" width="14.9" style="67" customWidth="1"/>
    <col min="9" max="11" width="9.875" style="67" customWidth="1"/>
    <col min="12" max="16384" width="6.875" style="67"/>
  </cols>
  <sheetData>
    <row r="1" ht="16.5" customHeight="1" spans="1:11">
      <c r="A1" s="50" t="s">
        <v>169</v>
      </c>
      <c r="B1" s="51"/>
      <c r="C1" s="51"/>
      <c r="D1" s="51"/>
      <c r="E1" s="51"/>
      <c r="F1" s="51"/>
      <c r="G1" s="51"/>
      <c r="H1" s="51"/>
      <c r="I1" s="51"/>
      <c r="J1" s="74"/>
      <c r="K1" s="74"/>
    </row>
    <row r="2" ht="37" customHeight="1" spans="1:8">
      <c r="A2" s="68" t="s">
        <v>170</v>
      </c>
      <c r="B2" s="68"/>
      <c r="C2" s="68"/>
      <c r="D2" s="68"/>
      <c r="E2" s="68"/>
      <c r="F2" s="68"/>
      <c r="G2" s="68"/>
      <c r="H2" s="68"/>
    </row>
    <row r="3" ht="23" customHeight="1" spans="1:8">
      <c r="A3" s="69"/>
      <c r="B3" s="69"/>
      <c r="C3" s="69"/>
      <c r="D3" s="69"/>
      <c r="E3" s="69"/>
      <c r="F3" s="69"/>
      <c r="G3" s="70" t="s">
        <v>2</v>
      </c>
      <c r="H3" s="70"/>
    </row>
    <row r="4" ht="33" customHeight="1" spans="1:8">
      <c r="A4" s="71" t="s">
        <v>171</v>
      </c>
      <c r="B4" s="71"/>
      <c r="C4" s="71"/>
      <c r="D4" s="71" t="s">
        <v>172</v>
      </c>
      <c r="E4" s="71"/>
      <c r="F4" s="71"/>
      <c r="G4" s="71"/>
      <c r="H4" s="71"/>
    </row>
    <row r="5" ht="33" customHeight="1" spans="1:8">
      <c r="A5" s="71" t="s">
        <v>40</v>
      </c>
      <c r="B5" s="71"/>
      <c r="C5" s="72" t="s">
        <v>173</v>
      </c>
      <c r="D5" s="71" t="s">
        <v>45</v>
      </c>
      <c r="E5" s="71" t="s">
        <v>46</v>
      </c>
      <c r="F5" s="71" t="s">
        <v>96</v>
      </c>
      <c r="G5" s="71" t="s">
        <v>84</v>
      </c>
      <c r="H5" s="71" t="s">
        <v>85</v>
      </c>
    </row>
    <row r="6" ht="33" customHeight="1" spans="1:8">
      <c r="A6" s="71" t="s">
        <v>45</v>
      </c>
      <c r="B6" s="71" t="s">
        <v>46</v>
      </c>
      <c r="C6" s="72"/>
      <c r="D6" s="71"/>
      <c r="E6" s="71"/>
      <c r="F6" s="71"/>
      <c r="G6" s="71"/>
      <c r="H6" s="71"/>
    </row>
    <row r="7" ht="33" customHeight="1" spans="1:8">
      <c r="A7" s="73"/>
      <c r="B7" s="73"/>
      <c r="C7" s="73"/>
      <c r="D7" s="73"/>
      <c r="E7" s="73"/>
      <c r="F7" s="73"/>
      <c r="G7" s="73"/>
      <c r="H7" s="73"/>
    </row>
    <row r="8" ht="33" customHeight="1" spans="1:8">
      <c r="A8" s="73"/>
      <c r="B8" s="73"/>
      <c r="C8" s="73"/>
      <c r="D8" s="73"/>
      <c r="E8" s="73"/>
      <c r="F8" s="73"/>
      <c r="G8" s="73"/>
      <c r="H8" s="73"/>
    </row>
    <row r="9" ht="33" customHeight="1" spans="1:8">
      <c r="A9" s="73"/>
      <c r="B9" s="73"/>
      <c r="C9" s="73"/>
      <c r="D9" s="73"/>
      <c r="E9" s="73"/>
      <c r="F9" s="73"/>
      <c r="G9" s="73"/>
      <c r="H9" s="73"/>
    </row>
    <row r="10" ht="33" customHeight="1" spans="1:8">
      <c r="A10" s="73"/>
      <c r="B10" s="73"/>
      <c r="C10" s="73"/>
      <c r="D10" s="73"/>
      <c r="E10" s="73"/>
      <c r="F10" s="73"/>
      <c r="G10" s="73"/>
      <c r="H10" s="73"/>
    </row>
    <row r="11" ht="33" customHeight="1" spans="1:8">
      <c r="A11" s="73"/>
      <c r="B11" s="73"/>
      <c r="C11" s="73"/>
      <c r="D11" s="73"/>
      <c r="E11" s="73"/>
      <c r="F11" s="73"/>
      <c r="G11" s="73"/>
      <c r="H11" s="73"/>
    </row>
    <row r="12" ht="33" customHeight="1" spans="1:8">
      <c r="A12" s="73"/>
      <c r="B12" s="73"/>
      <c r="C12" s="73"/>
      <c r="D12" s="73"/>
      <c r="E12" s="73"/>
      <c r="F12" s="73"/>
      <c r="G12" s="73"/>
      <c r="H12" s="73"/>
    </row>
    <row r="13" ht="33" customHeight="1" spans="1:8">
      <c r="A13" s="73"/>
      <c r="B13" s="73"/>
      <c r="C13" s="73"/>
      <c r="D13" s="73"/>
      <c r="E13" s="73"/>
      <c r="F13" s="73"/>
      <c r="G13" s="73"/>
      <c r="H13" s="73"/>
    </row>
    <row r="14" ht="33" customHeight="1" spans="1:8">
      <c r="A14" s="73"/>
      <c r="B14" s="73"/>
      <c r="C14" s="73"/>
      <c r="D14" s="73"/>
      <c r="E14" s="73"/>
      <c r="F14" s="73"/>
      <c r="G14" s="73"/>
      <c r="H14" s="73"/>
    </row>
    <row r="15" ht="33" customHeight="1" spans="1:8">
      <c r="A15" s="73"/>
      <c r="B15" s="73"/>
      <c r="C15" s="73"/>
      <c r="D15" s="73"/>
      <c r="E15" s="73"/>
      <c r="F15" s="73"/>
      <c r="G15" s="73"/>
      <c r="H15" s="73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11" sqref="H11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style="49" customWidth="1"/>
  </cols>
  <sheetData>
    <row r="1" ht="18.75" spans="1:6">
      <c r="A1" s="50" t="s">
        <v>174</v>
      </c>
      <c r="B1" s="51"/>
      <c r="C1" s="51"/>
      <c r="D1" s="51"/>
      <c r="E1" s="51"/>
      <c r="F1" s="51"/>
    </row>
    <row r="2" ht="22.5" spans="1:8">
      <c r="A2" s="52" t="s">
        <v>175</v>
      </c>
      <c r="B2" s="52"/>
      <c r="C2" s="52"/>
      <c r="D2" s="52"/>
      <c r="E2" s="52"/>
      <c r="F2" s="52"/>
      <c r="G2" s="52"/>
      <c r="H2" s="53"/>
    </row>
    <row r="3" ht="20.25" customHeight="1" spans="1:8">
      <c r="A3" s="54"/>
      <c r="B3" s="55"/>
      <c r="C3" s="55"/>
      <c r="D3" s="55"/>
      <c r="E3" s="55"/>
      <c r="F3" s="55"/>
      <c r="G3" s="56" t="s">
        <v>2</v>
      </c>
      <c r="H3" s="56"/>
    </row>
    <row r="4" ht="21" customHeight="1" spans="1:8">
      <c r="A4" s="57" t="s">
        <v>176</v>
      </c>
      <c r="B4" s="58" t="s">
        <v>177</v>
      </c>
      <c r="C4" s="59" t="s">
        <v>178</v>
      </c>
      <c r="D4" s="59"/>
      <c r="E4" s="60" t="s">
        <v>179</v>
      </c>
      <c r="F4" s="10" t="s">
        <v>180</v>
      </c>
      <c r="G4" s="60" t="s">
        <v>181</v>
      </c>
      <c r="H4" s="61" t="s">
        <v>182</v>
      </c>
    </row>
    <row r="5" ht="21" customHeight="1" spans="1:8">
      <c r="A5" s="57"/>
      <c r="B5" s="58"/>
      <c r="C5" s="10" t="s">
        <v>183</v>
      </c>
      <c r="D5" s="10" t="s">
        <v>184</v>
      </c>
      <c r="E5" s="60"/>
      <c r="F5" s="10"/>
      <c r="G5" s="60"/>
      <c r="H5" s="61"/>
    </row>
    <row r="6" ht="27.75" customHeight="1" spans="1:8">
      <c r="A6" s="62" t="s">
        <v>81</v>
      </c>
      <c r="B6" s="63">
        <f>SUM(B7:B11)</f>
        <v>284.23</v>
      </c>
      <c r="C6" s="63">
        <f>SUM(C7:C11)</f>
        <v>197.1</v>
      </c>
      <c r="D6" s="63">
        <f>SUM(D7:D11)</f>
        <v>87.13</v>
      </c>
      <c r="E6" s="64"/>
      <c r="F6" s="65"/>
      <c r="G6" s="65" t="s">
        <v>185</v>
      </c>
      <c r="H6" s="65" t="s">
        <v>185</v>
      </c>
    </row>
    <row r="7" ht="153" customHeight="1" spans="1:8">
      <c r="A7" s="66" t="s">
        <v>186</v>
      </c>
      <c r="B7" s="63">
        <v>104</v>
      </c>
      <c r="C7" s="63">
        <v>104</v>
      </c>
      <c r="D7" s="63"/>
      <c r="E7" s="64" t="s">
        <v>187</v>
      </c>
      <c r="F7" s="65" t="s">
        <v>188</v>
      </c>
      <c r="G7" s="65" t="s">
        <v>189</v>
      </c>
      <c r="H7" s="65" t="s">
        <v>190</v>
      </c>
    </row>
    <row r="8" ht="84" customHeight="1" spans="1:8">
      <c r="A8" s="66" t="s">
        <v>191</v>
      </c>
      <c r="B8" s="63">
        <v>56.1</v>
      </c>
      <c r="C8" s="63">
        <v>56.1</v>
      </c>
      <c r="D8" s="63"/>
      <c r="E8" s="64" t="s">
        <v>192</v>
      </c>
      <c r="F8" s="65" t="s">
        <v>193</v>
      </c>
      <c r="G8" s="65"/>
      <c r="H8" s="65" t="s">
        <v>194</v>
      </c>
    </row>
    <row r="9" ht="63" customHeight="1" spans="1:8">
      <c r="A9" s="66" t="s">
        <v>195</v>
      </c>
      <c r="B9" s="63">
        <v>87.13</v>
      </c>
      <c r="C9" s="63"/>
      <c r="D9" s="63">
        <v>87.13</v>
      </c>
      <c r="E9" s="64" t="s">
        <v>187</v>
      </c>
      <c r="F9" s="65" t="s">
        <v>188</v>
      </c>
      <c r="G9" s="65"/>
      <c r="H9" s="65" t="s">
        <v>196</v>
      </c>
    </row>
    <row r="10" ht="66" customHeight="1" spans="1:8">
      <c r="A10" s="66" t="s">
        <v>197</v>
      </c>
      <c r="B10" s="63">
        <v>25</v>
      </c>
      <c r="C10" s="63">
        <v>25</v>
      </c>
      <c r="D10" s="63"/>
      <c r="E10" s="64" t="s">
        <v>187</v>
      </c>
      <c r="F10" s="65" t="s">
        <v>188</v>
      </c>
      <c r="G10" s="65"/>
      <c r="H10" s="65" t="s">
        <v>198</v>
      </c>
    </row>
    <row r="11" ht="74" customHeight="1" spans="1:8">
      <c r="A11" s="66" t="s">
        <v>199</v>
      </c>
      <c r="B11" s="63">
        <v>12</v>
      </c>
      <c r="C11" s="63">
        <v>12</v>
      </c>
      <c r="D11" s="63"/>
      <c r="E11" s="64" t="s">
        <v>187</v>
      </c>
      <c r="F11" s="65" t="s">
        <v>188</v>
      </c>
      <c r="G11" s="65"/>
      <c r="H11" s="65" t="s">
        <v>200</v>
      </c>
    </row>
    <row r="12" ht="27.75" customHeight="1" spans="1:8">
      <c r="A12" s="66"/>
      <c r="B12" s="63"/>
      <c r="C12" s="63"/>
      <c r="D12" s="63"/>
      <c r="E12" s="64"/>
      <c r="F12" s="65"/>
      <c r="G12" s="65"/>
      <c r="H12" s="65"/>
    </row>
    <row r="13" ht="27.75" customHeight="1" spans="1:8">
      <c r="A13" s="66"/>
      <c r="B13" s="63"/>
      <c r="C13" s="63"/>
      <c r="D13" s="63"/>
      <c r="E13" s="64"/>
      <c r="F13" s="65"/>
      <c r="G13" s="65"/>
      <c r="H13" s="65"/>
    </row>
    <row r="14" ht="27.75" customHeight="1" spans="1:8">
      <c r="A14" s="66"/>
      <c r="B14" s="63"/>
      <c r="C14" s="63"/>
      <c r="D14" s="63"/>
      <c r="E14" s="64"/>
      <c r="F14" s="65"/>
      <c r="G14" s="65"/>
      <c r="H14" s="65"/>
    </row>
    <row r="15" ht="27.75" customHeight="1" spans="1:8">
      <c r="A15" s="66"/>
      <c r="B15" s="63"/>
      <c r="C15" s="63"/>
      <c r="D15" s="63"/>
      <c r="E15" s="64"/>
      <c r="F15" s="65"/>
      <c r="G15" s="65"/>
      <c r="H15" s="65"/>
    </row>
    <row r="16" ht="27.75" customHeight="1" spans="1:8">
      <c r="A16" s="66"/>
      <c r="B16" s="63"/>
      <c r="C16" s="63"/>
      <c r="D16" s="63"/>
      <c r="E16" s="64"/>
      <c r="F16" s="65"/>
      <c r="G16" s="65"/>
      <c r="H16" s="65"/>
    </row>
    <row r="17" ht="27.75" customHeight="1" spans="1:8">
      <c r="A17" s="66"/>
      <c r="B17" s="63"/>
      <c r="C17" s="63"/>
      <c r="D17" s="63"/>
      <c r="E17" s="64"/>
      <c r="F17" s="65"/>
      <c r="G17" s="65"/>
      <c r="H17" s="65"/>
    </row>
    <row r="18" ht="27.75" customHeight="1" spans="1:8">
      <c r="A18" s="66"/>
      <c r="B18" s="63"/>
      <c r="C18" s="63"/>
      <c r="D18" s="63"/>
      <c r="E18" s="64"/>
      <c r="F18" s="65"/>
      <c r="G18" s="65"/>
      <c r="H18" s="65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F14" sqref="E14:G14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201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3"/>
    </row>
    <row r="2" ht="33" customHeight="1" spans="1:14">
      <c r="A2" s="30" t="s">
        <v>202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203</v>
      </c>
      <c r="B4" s="32" t="s">
        <v>204</v>
      </c>
      <c r="C4" s="32" t="s">
        <v>205</v>
      </c>
      <c r="D4" s="32" t="s">
        <v>206</v>
      </c>
      <c r="E4" s="8" t="s">
        <v>207</v>
      </c>
      <c r="F4" s="8"/>
      <c r="G4" s="8"/>
      <c r="H4" s="8"/>
      <c r="I4" s="8"/>
      <c r="J4" s="8"/>
      <c r="K4" s="8"/>
      <c r="L4" s="8"/>
      <c r="M4" s="8"/>
      <c r="N4" s="44" t="s">
        <v>208</v>
      </c>
    </row>
    <row r="5" ht="37.5" customHeight="1" spans="1:14">
      <c r="A5" s="9"/>
      <c r="B5" s="32"/>
      <c r="C5" s="32"/>
      <c r="D5" s="32"/>
      <c r="E5" s="10" t="s">
        <v>209</v>
      </c>
      <c r="F5" s="8" t="s">
        <v>41</v>
      </c>
      <c r="G5" s="8"/>
      <c r="H5" s="8"/>
      <c r="I5" s="8"/>
      <c r="J5" s="45"/>
      <c r="K5" s="45"/>
      <c r="L5" s="23" t="s">
        <v>210</v>
      </c>
      <c r="M5" s="23" t="s">
        <v>211</v>
      </c>
      <c r="N5" s="46"/>
    </row>
    <row r="6" ht="78.75" customHeight="1" spans="1:14">
      <c r="A6" s="13"/>
      <c r="B6" s="32"/>
      <c r="C6" s="32"/>
      <c r="D6" s="32"/>
      <c r="E6" s="10"/>
      <c r="F6" s="14" t="s">
        <v>212</v>
      </c>
      <c r="G6" s="10" t="s">
        <v>213</v>
      </c>
      <c r="H6" s="10" t="s">
        <v>214</v>
      </c>
      <c r="I6" s="10" t="s">
        <v>215</v>
      </c>
      <c r="J6" s="10" t="s">
        <v>216</v>
      </c>
      <c r="K6" s="24" t="s">
        <v>217</v>
      </c>
      <c r="L6" s="25"/>
      <c r="M6" s="25"/>
      <c r="N6" s="47"/>
    </row>
    <row r="7" s="26" customFormat="1" ht="24" customHeight="1" spans="1:14">
      <c r="A7" s="33" t="s">
        <v>218</v>
      </c>
      <c r="B7" s="34"/>
      <c r="C7" s="34" t="s">
        <v>219</v>
      </c>
      <c r="D7" s="34">
        <v>1</v>
      </c>
      <c r="E7" s="34">
        <v>70</v>
      </c>
      <c r="F7" s="34">
        <v>70</v>
      </c>
      <c r="G7" s="34">
        <v>70</v>
      </c>
      <c r="H7" s="34"/>
      <c r="I7" s="34"/>
      <c r="J7" s="34"/>
      <c r="K7" s="34"/>
      <c r="L7" s="34"/>
      <c r="M7" s="34"/>
      <c r="N7" s="34"/>
    </row>
    <row r="8" s="26" customFormat="1" ht="24" customHeight="1" spans="1:14">
      <c r="A8" s="35" t="s">
        <v>220</v>
      </c>
      <c r="B8" s="36"/>
      <c r="C8" s="34" t="s">
        <v>219</v>
      </c>
      <c r="D8" s="34">
        <v>1</v>
      </c>
      <c r="E8" s="37">
        <v>56.1</v>
      </c>
      <c r="F8" s="37">
        <v>56.1</v>
      </c>
      <c r="G8" s="37">
        <v>56.1</v>
      </c>
      <c r="H8" s="37"/>
      <c r="I8" s="37"/>
      <c r="J8" s="37"/>
      <c r="K8" s="37"/>
      <c r="L8" s="37"/>
      <c r="M8" s="37"/>
      <c r="N8" s="48"/>
    </row>
    <row r="9" ht="24" customHeight="1" spans="1:14">
      <c r="A9" s="38"/>
      <c r="B9" s="39"/>
      <c r="C9" s="40"/>
      <c r="D9" s="40"/>
      <c r="E9" s="41"/>
      <c r="F9" s="41"/>
      <c r="G9" s="41"/>
      <c r="H9" s="41"/>
      <c r="I9" s="41"/>
      <c r="J9" s="41"/>
      <c r="K9" s="41"/>
      <c r="L9" s="41"/>
      <c r="M9" s="41"/>
      <c r="N9" s="40"/>
    </row>
    <row r="10" ht="24" customHeight="1" spans="1:14">
      <c r="A10" s="38"/>
      <c r="B10" s="39"/>
      <c r="C10" s="40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0"/>
    </row>
    <row r="11" ht="24" customHeight="1" spans="1:14">
      <c r="A11" s="38"/>
      <c r="B11" s="39"/>
      <c r="C11" s="4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0"/>
    </row>
    <row r="12" ht="24" customHeight="1" spans="1:14">
      <c r="A12" s="38"/>
      <c r="B12" s="39"/>
      <c r="C12" s="40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0"/>
    </row>
    <row r="13" ht="24" customHeight="1" spans="1:14">
      <c r="A13" s="38"/>
      <c r="B13" s="39"/>
      <c r="C13" s="40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0"/>
    </row>
    <row r="14" ht="24" customHeight="1" spans="1:14">
      <c r="A14" s="17" t="s">
        <v>81</v>
      </c>
      <c r="B14" s="42"/>
      <c r="C14" s="42"/>
      <c r="D14" s="18"/>
      <c r="E14" s="41">
        <f>SUM(E7+E8)</f>
        <v>126.1</v>
      </c>
      <c r="F14" s="41">
        <f>SUM(F7+F8)</f>
        <v>126.1</v>
      </c>
      <c r="G14" s="41">
        <f>SUM(G7+G8)</f>
        <v>126.1</v>
      </c>
      <c r="H14" s="41"/>
      <c r="I14" s="41"/>
      <c r="J14" s="41"/>
      <c r="K14" s="41"/>
      <c r="L14" s="41"/>
      <c r="M14" s="41"/>
      <c r="N14" s="40"/>
    </row>
  </sheetData>
  <mergeCells count="11">
    <mergeCell ref="A2:N2"/>
    <mergeCell ref="A3:N3"/>
    <mergeCell ref="A14:D14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6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223</v>
      </c>
      <c r="B4" s="7" t="s">
        <v>224</v>
      </c>
      <c r="C4" s="8" t="s">
        <v>207</v>
      </c>
      <c r="D4" s="8"/>
      <c r="E4" s="8"/>
      <c r="F4" s="8"/>
      <c r="G4" s="8"/>
      <c r="H4" s="8"/>
      <c r="I4" s="8"/>
      <c r="J4" s="8"/>
      <c r="K4" s="8"/>
      <c r="L4" s="7" t="s">
        <v>101</v>
      </c>
    </row>
    <row r="5" ht="25.5" customHeight="1" spans="1:12">
      <c r="A5" s="9"/>
      <c r="B5" s="9"/>
      <c r="C5" s="10" t="s">
        <v>209</v>
      </c>
      <c r="D5" s="11" t="s">
        <v>225</v>
      </c>
      <c r="E5" s="12"/>
      <c r="F5" s="12"/>
      <c r="G5" s="12"/>
      <c r="H5" s="12"/>
      <c r="I5" s="22"/>
      <c r="J5" s="23" t="s">
        <v>210</v>
      </c>
      <c r="K5" s="23" t="s">
        <v>211</v>
      </c>
      <c r="L5" s="9"/>
    </row>
    <row r="6" ht="81" customHeight="1" spans="1:12">
      <c r="A6" s="13"/>
      <c r="B6" s="13"/>
      <c r="C6" s="10"/>
      <c r="D6" s="14" t="s">
        <v>212</v>
      </c>
      <c r="E6" s="10" t="s">
        <v>213</v>
      </c>
      <c r="F6" s="10" t="s">
        <v>214</v>
      </c>
      <c r="G6" s="10" t="s">
        <v>215</v>
      </c>
      <c r="H6" s="10" t="s">
        <v>216</v>
      </c>
      <c r="I6" s="24" t="s">
        <v>226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D1" sqref="D$1:D$1048576"/>
    </sheetView>
  </sheetViews>
  <sheetFormatPr defaultColWidth="6.875" defaultRowHeight="11.25" outlineLevelCol="6"/>
  <cols>
    <col min="1" max="1" width="20.625" style="67" customWidth="1"/>
    <col min="2" max="2" width="29.5" style="67" customWidth="1"/>
    <col min="3" max="4" width="14.625" style="117" customWidth="1"/>
    <col min="5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50" t="s">
        <v>38</v>
      </c>
      <c r="B1" s="51"/>
      <c r="C1" s="120"/>
      <c r="D1" s="151"/>
      <c r="E1" s="74"/>
      <c r="F1" s="74"/>
      <c r="G1" s="74"/>
    </row>
    <row r="2" ht="29.25" customHeight="1" spans="1:7">
      <c r="A2" s="76" t="s">
        <v>39</v>
      </c>
      <c r="B2" s="76"/>
      <c r="C2" s="122"/>
      <c r="D2" s="122"/>
      <c r="E2" s="76"/>
      <c r="F2" s="76"/>
      <c r="G2" s="76"/>
    </row>
    <row r="3" ht="26.25" customHeight="1" spans="1:7">
      <c r="A3" s="77"/>
      <c r="B3" s="77"/>
      <c r="C3" s="152"/>
      <c r="D3" s="152"/>
      <c r="E3" s="77"/>
      <c r="F3" s="77"/>
      <c r="G3" s="89" t="s">
        <v>2</v>
      </c>
    </row>
    <row r="4" ht="26.25" customHeight="1" spans="1:7">
      <c r="A4" s="78" t="s">
        <v>40</v>
      </c>
      <c r="B4" s="78"/>
      <c r="C4" s="159" t="s">
        <v>36</v>
      </c>
      <c r="D4" s="160" t="s">
        <v>41</v>
      </c>
      <c r="E4" s="90" t="s">
        <v>42</v>
      </c>
      <c r="F4" s="90" t="s">
        <v>43</v>
      </c>
      <c r="G4" s="161" t="s">
        <v>44</v>
      </c>
    </row>
    <row r="5" s="75" customFormat="1" ht="47.25" customHeight="1" spans="1:7">
      <c r="A5" s="78" t="s">
        <v>45</v>
      </c>
      <c r="B5" s="78" t="s">
        <v>46</v>
      </c>
      <c r="C5" s="162"/>
      <c r="D5" s="160"/>
      <c r="E5" s="90"/>
      <c r="F5" s="90"/>
      <c r="G5" s="163"/>
    </row>
    <row r="6" s="91" customFormat="1" ht="25.5" customHeight="1" spans="1:7">
      <c r="A6" s="127" t="s">
        <v>47</v>
      </c>
      <c r="B6" s="127" t="s">
        <v>48</v>
      </c>
      <c r="C6" s="158">
        <v>1865.464448</v>
      </c>
      <c r="D6" s="158">
        <v>1865.464448</v>
      </c>
      <c r="E6" s="86"/>
      <c r="F6" s="86"/>
      <c r="G6" s="86"/>
    </row>
    <row r="7" s="91" customFormat="1" ht="25.5" customHeight="1" spans="1:7">
      <c r="A7" s="127" t="s">
        <v>49</v>
      </c>
      <c r="B7" s="127" t="s">
        <v>50</v>
      </c>
      <c r="C7" s="158">
        <v>1865.464448</v>
      </c>
      <c r="D7" s="158">
        <v>1865.464448</v>
      </c>
      <c r="E7" s="86"/>
      <c r="F7" s="86"/>
      <c r="G7" s="86"/>
    </row>
    <row r="8" s="91" customFormat="1" ht="25.5" customHeight="1" spans="1:7">
      <c r="A8" s="127" t="s">
        <v>51</v>
      </c>
      <c r="B8" s="127" t="s">
        <v>52</v>
      </c>
      <c r="C8" s="158">
        <v>1551.949372</v>
      </c>
      <c r="D8" s="158">
        <v>1551.949372</v>
      </c>
      <c r="E8" s="86"/>
      <c r="F8" s="86"/>
      <c r="G8" s="86"/>
    </row>
    <row r="9" s="91" customFormat="1" ht="25.5" customHeight="1" spans="1:7">
      <c r="A9" s="127" t="s">
        <v>53</v>
      </c>
      <c r="B9" s="127" t="s">
        <v>54</v>
      </c>
      <c r="C9" s="158">
        <v>87.13</v>
      </c>
      <c r="D9" s="158">
        <v>87.13</v>
      </c>
      <c r="E9" s="86"/>
      <c r="F9" s="86"/>
      <c r="G9" s="86"/>
    </row>
    <row r="10" s="91" customFormat="1" ht="25.5" customHeight="1" spans="1:7">
      <c r="A10" s="127" t="s">
        <v>55</v>
      </c>
      <c r="B10" s="127" t="s">
        <v>56</v>
      </c>
      <c r="C10" s="158">
        <v>226.385076</v>
      </c>
      <c r="D10" s="158">
        <v>226.385076</v>
      </c>
      <c r="E10" s="86"/>
      <c r="F10" s="86"/>
      <c r="G10" s="86"/>
    </row>
    <row r="11" s="115" customFormat="1" ht="25.5" customHeight="1" spans="1:7">
      <c r="A11" s="127" t="s">
        <v>57</v>
      </c>
      <c r="B11" s="127" t="s">
        <v>58</v>
      </c>
      <c r="C11" s="158">
        <v>113.245344</v>
      </c>
      <c r="D11" s="158">
        <v>113.245344</v>
      </c>
      <c r="E11" s="87"/>
      <c r="F11" s="87"/>
      <c r="G11" s="87"/>
    </row>
    <row r="12" s="115" customFormat="1" ht="25.5" customHeight="1" spans="1:7">
      <c r="A12" s="127" t="s">
        <v>59</v>
      </c>
      <c r="B12" s="127" t="s">
        <v>60</v>
      </c>
      <c r="C12" s="158">
        <v>113.245344</v>
      </c>
      <c r="D12" s="158">
        <v>113.245344</v>
      </c>
      <c r="E12" s="82"/>
      <c r="F12" s="82"/>
      <c r="G12" s="82"/>
    </row>
    <row r="13" s="115" customFormat="1" ht="25.5" customHeight="1" spans="1:7">
      <c r="A13" s="127" t="s">
        <v>61</v>
      </c>
      <c r="B13" s="127" t="s">
        <v>62</v>
      </c>
      <c r="C13" s="158">
        <v>19.6584</v>
      </c>
      <c r="D13" s="158">
        <v>19.6584</v>
      </c>
      <c r="E13" s="82"/>
      <c r="F13" s="82"/>
      <c r="G13" s="82"/>
    </row>
    <row r="14" s="115" customFormat="1" ht="25.5" customHeight="1" spans="1:7">
      <c r="A14" s="127" t="s">
        <v>63</v>
      </c>
      <c r="B14" s="127" t="s">
        <v>64</v>
      </c>
      <c r="C14" s="158">
        <v>93.586944</v>
      </c>
      <c r="D14" s="158">
        <v>93.586944</v>
      </c>
      <c r="E14" s="82"/>
      <c r="F14" s="82"/>
      <c r="G14" s="82"/>
    </row>
    <row r="15" s="115" customFormat="1" ht="25.5" customHeight="1" spans="1:7">
      <c r="A15" s="127" t="s">
        <v>65</v>
      </c>
      <c r="B15" s="127" t="s">
        <v>66</v>
      </c>
      <c r="C15" s="158">
        <v>49.411666</v>
      </c>
      <c r="D15" s="158">
        <v>49.411666</v>
      </c>
      <c r="E15" s="82"/>
      <c r="F15" s="82"/>
      <c r="G15" s="82"/>
    </row>
    <row r="16" s="115" customFormat="1" ht="25.5" customHeight="1" spans="1:7">
      <c r="A16" s="127" t="s">
        <v>67</v>
      </c>
      <c r="B16" s="127" t="s">
        <v>68</v>
      </c>
      <c r="C16" s="158">
        <v>49.411666</v>
      </c>
      <c r="D16" s="158">
        <v>49.411666</v>
      </c>
      <c r="E16" s="82"/>
      <c r="F16" s="82"/>
      <c r="G16" s="82"/>
    </row>
    <row r="17" s="115" customFormat="1" ht="25.5" customHeight="1" spans="1:7">
      <c r="A17" s="127" t="s">
        <v>69</v>
      </c>
      <c r="B17" s="127" t="s">
        <v>70</v>
      </c>
      <c r="C17" s="158">
        <v>24.6826</v>
      </c>
      <c r="D17" s="158">
        <v>24.6826</v>
      </c>
      <c r="E17" s="82"/>
      <c r="F17" s="82"/>
      <c r="G17" s="82"/>
    </row>
    <row r="18" s="115" customFormat="1" ht="25.5" customHeight="1" spans="1:7">
      <c r="A18" s="127" t="s">
        <v>71</v>
      </c>
      <c r="B18" s="127" t="s">
        <v>72</v>
      </c>
      <c r="C18" s="158">
        <v>13.337097</v>
      </c>
      <c r="D18" s="158">
        <v>13.337097</v>
      </c>
      <c r="E18" s="82"/>
      <c r="F18" s="82"/>
      <c r="G18" s="82"/>
    </row>
    <row r="19" s="115" customFormat="1" ht="25.5" customHeight="1" spans="1:7">
      <c r="A19" s="127" t="s">
        <v>73</v>
      </c>
      <c r="B19" s="127" t="s">
        <v>74</v>
      </c>
      <c r="C19" s="158">
        <v>11.391969</v>
      </c>
      <c r="D19" s="158">
        <v>11.391969</v>
      </c>
      <c r="E19" s="82"/>
      <c r="F19" s="82"/>
      <c r="G19" s="82"/>
    </row>
    <row r="20" s="115" customFormat="1" ht="25.5" customHeight="1" spans="1:7">
      <c r="A20" s="127" t="s">
        <v>75</v>
      </c>
      <c r="B20" s="127" t="s">
        <v>76</v>
      </c>
      <c r="C20" s="158">
        <v>100.601142</v>
      </c>
      <c r="D20" s="158">
        <v>100.601142</v>
      </c>
      <c r="E20" s="82"/>
      <c r="F20" s="82"/>
      <c r="G20" s="82"/>
    </row>
    <row r="21" s="115" customFormat="1" ht="25.5" customHeight="1" spans="1:7">
      <c r="A21" s="127" t="s">
        <v>77</v>
      </c>
      <c r="B21" s="127" t="s">
        <v>78</v>
      </c>
      <c r="C21" s="158">
        <v>100.601142</v>
      </c>
      <c r="D21" s="158">
        <v>100.601142</v>
      </c>
      <c r="E21" s="82"/>
      <c r="F21" s="82"/>
      <c r="G21" s="82"/>
    </row>
    <row r="22" s="115" customFormat="1" ht="25.5" customHeight="1" spans="1:7">
      <c r="A22" s="127" t="s">
        <v>79</v>
      </c>
      <c r="B22" s="127" t="s">
        <v>80</v>
      </c>
      <c r="C22" s="158">
        <v>100.601142</v>
      </c>
      <c r="D22" s="158">
        <v>100.601142</v>
      </c>
      <c r="E22" s="82"/>
      <c r="F22" s="82"/>
      <c r="G22" s="82"/>
    </row>
    <row r="23" s="92" customFormat="1" ht="25.5" customHeight="1" spans="1:7">
      <c r="A23" s="83" t="s">
        <v>81</v>
      </c>
      <c r="B23" s="84"/>
      <c r="C23" s="158">
        <v>2128.7226</v>
      </c>
      <c r="D23" s="158">
        <v>2128.7226</v>
      </c>
      <c r="E23" s="82"/>
      <c r="F23" s="82"/>
      <c r="G23" s="82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C13" sqref="C13"/>
    </sheetView>
  </sheetViews>
  <sheetFormatPr defaultColWidth="6.875" defaultRowHeight="11.25" outlineLevelCol="4"/>
  <cols>
    <col min="1" max="1" width="19.375" style="67" customWidth="1"/>
    <col min="2" max="2" width="31.625" style="67" customWidth="1"/>
    <col min="3" max="5" width="24.125" style="117" customWidth="1"/>
    <col min="6" max="16384" width="6.875" style="67"/>
  </cols>
  <sheetData>
    <row r="1" ht="16.5" customHeight="1" spans="1:5">
      <c r="A1" s="50" t="s">
        <v>82</v>
      </c>
      <c r="B1" s="51"/>
      <c r="C1" s="120"/>
      <c r="D1" s="151"/>
      <c r="E1" s="151"/>
    </row>
    <row r="2" ht="16.5" customHeight="1" spans="1:5">
      <c r="A2" s="51"/>
      <c r="B2" s="51"/>
      <c r="C2" s="120"/>
      <c r="D2" s="151"/>
      <c r="E2" s="151"/>
    </row>
    <row r="3" ht="29.25" customHeight="1" spans="1:5">
      <c r="A3" s="76" t="s">
        <v>83</v>
      </c>
      <c r="B3" s="76"/>
      <c r="C3" s="122"/>
      <c r="D3" s="122"/>
      <c r="E3" s="122"/>
    </row>
    <row r="4" ht="26.25" customHeight="1" spans="1:5">
      <c r="A4" s="77"/>
      <c r="B4" s="77"/>
      <c r="C4" s="152"/>
      <c r="D4" s="152"/>
      <c r="E4" s="153" t="s">
        <v>2</v>
      </c>
    </row>
    <row r="5" ht="26.25" customHeight="1" spans="1:5">
      <c r="A5" s="154" t="s">
        <v>40</v>
      </c>
      <c r="B5" s="155"/>
      <c r="C5" s="156" t="s">
        <v>37</v>
      </c>
      <c r="D5" s="156" t="s">
        <v>84</v>
      </c>
      <c r="E5" s="156" t="s">
        <v>85</v>
      </c>
    </row>
    <row r="6" s="75" customFormat="1" ht="27.75" customHeight="1" spans="1:5">
      <c r="A6" s="78" t="s">
        <v>45</v>
      </c>
      <c r="B6" s="78" t="s">
        <v>46</v>
      </c>
      <c r="C6" s="157"/>
      <c r="D6" s="157"/>
      <c r="E6" s="157"/>
    </row>
    <row r="7" s="91" customFormat="1" ht="30" customHeight="1" spans="1:5">
      <c r="A7" s="127" t="s">
        <v>47</v>
      </c>
      <c r="B7" s="127" t="s">
        <v>48</v>
      </c>
      <c r="C7" s="158">
        <v>1865.464448</v>
      </c>
      <c r="D7" s="158"/>
      <c r="E7" s="158"/>
    </row>
    <row r="8" s="91" customFormat="1" ht="30" customHeight="1" spans="1:5">
      <c r="A8" s="127" t="s">
        <v>49</v>
      </c>
      <c r="B8" s="127" t="s">
        <v>50</v>
      </c>
      <c r="C8" s="158">
        <v>1865.464448</v>
      </c>
      <c r="D8" s="158"/>
      <c r="E8" s="158"/>
    </row>
    <row r="9" s="91" customFormat="1" ht="30" customHeight="1" spans="1:5">
      <c r="A9" s="127" t="s">
        <v>51</v>
      </c>
      <c r="B9" s="127" t="s">
        <v>52</v>
      </c>
      <c r="C9" s="158">
        <v>1551.949372</v>
      </c>
      <c r="D9" s="158">
        <v>592.634172</v>
      </c>
      <c r="E9" s="158">
        <v>959.3152</v>
      </c>
    </row>
    <row r="10" s="91" customFormat="1" ht="30" customHeight="1" spans="1:5">
      <c r="A10" s="127" t="s">
        <v>53</v>
      </c>
      <c r="B10" s="127" t="s">
        <v>54</v>
      </c>
      <c r="C10" s="158">
        <v>87.13</v>
      </c>
      <c r="D10" s="158"/>
      <c r="E10" s="158">
        <v>87.13</v>
      </c>
    </row>
    <row r="11" s="115" customFormat="1" ht="30" customHeight="1" spans="1:5">
      <c r="A11" s="127" t="s">
        <v>55</v>
      </c>
      <c r="B11" s="127" t="s">
        <v>56</v>
      </c>
      <c r="C11" s="158">
        <v>226.385076</v>
      </c>
      <c r="D11" s="158">
        <v>226.385076</v>
      </c>
      <c r="E11" s="158"/>
    </row>
    <row r="12" s="115" customFormat="1" ht="30" customHeight="1" spans="1:5">
      <c r="A12" s="127" t="s">
        <v>57</v>
      </c>
      <c r="B12" s="127" t="s">
        <v>58</v>
      </c>
      <c r="C12" s="158">
        <v>113.245344</v>
      </c>
      <c r="D12" s="158"/>
      <c r="E12" s="158"/>
    </row>
    <row r="13" s="115" customFormat="1" ht="30" customHeight="1" spans="1:5">
      <c r="A13" s="127" t="s">
        <v>59</v>
      </c>
      <c r="B13" s="127" t="s">
        <v>60</v>
      </c>
      <c r="C13" s="158">
        <v>113.245344</v>
      </c>
      <c r="D13" s="158"/>
      <c r="E13" s="158"/>
    </row>
    <row r="14" s="115" customFormat="1" ht="30" customHeight="1" spans="1:5">
      <c r="A14" s="127" t="s">
        <v>61</v>
      </c>
      <c r="B14" s="127" t="s">
        <v>62</v>
      </c>
      <c r="C14" s="158">
        <v>19.6584</v>
      </c>
      <c r="D14" s="158">
        <v>19.6584</v>
      </c>
      <c r="E14" s="158"/>
    </row>
    <row r="15" s="115" customFormat="1" ht="30" customHeight="1" spans="1:5">
      <c r="A15" s="127" t="s">
        <v>63</v>
      </c>
      <c r="B15" s="127" t="s">
        <v>64</v>
      </c>
      <c r="C15" s="158">
        <v>93.586944</v>
      </c>
      <c r="D15" s="158">
        <v>93.586944</v>
      </c>
      <c r="E15" s="158"/>
    </row>
    <row r="16" s="115" customFormat="1" ht="30" customHeight="1" spans="1:5">
      <c r="A16" s="127" t="s">
        <v>65</v>
      </c>
      <c r="B16" s="127" t="s">
        <v>66</v>
      </c>
      <c r="C16" s="158">
        <v>49.411666</v>
      </c>
      <c r="D16" s="158"/>
      <c r="E16" s="158"/>
    </row>
    <row r="17" s="115" customFormat="1" ht="30" customHeight="1" spans="1:5">
      <c r="A17" s="127" t="s">
        <v>67</v>
      </c>
      <c r="B17" s="127" t="s">
        <v>68</v>
      </c>
      <c r="C17" s="158">
        <v>49.411666</v>
      </c>
      <c r="D17" s="158"/>
      <c r="E17" s="158"/>
    </row>
    <row r="18" s="115" customFormat="1" ht="30" customHeight="1" spans="1:5">
      <c r="A18" s="127" t="s">
        <v>69</v>
      </c>
      <c r="B18" s="127" t="s">
        <v>70</v>
      </c>
      <c r="C18" s="158">
        <v>24.6826</v>
      </c>
      <c r="D18" s="158">
        <v>24.6826</v>
      </c>
      <c r="E18" s="158"/>
    </row>
    <row r="19" s="115" customFormat="1" ht="30" customHeight="1" spans="1:5">
      <c r="A19" s="127" t="s">
        <v>71</v>
      </c>
      <c r="B19" s="127" t="s">
        <v>72</v>
      </c>
      <c r="C19" s="158">
        <v>13.337097</v>
      </c>
      <c r="D19" s="158">
        <v>13.337097</v>
      </c>
      <c r="E19" s="158"/>
    </row>
    <row r="20" s="115" customFormat="1" ht="30" customHeight="1" spans="1:5">
      <c r="A20" s="127" t="s">
        <v>73</v>
      </c>
      <c r="B20" s="127" t="s">
        <v>74</v>
      </c>
      <c r="C20" s="158">
        <v>11.391969</v>
      </c>
      <c r="D20" s="158">
        <v>11.391969</v>
      </c>
      <c r="E20" s="158"/>
    </row>
    <row r="21" s="115" customFormat="1" ht="30" customHeight="1" spans="1:5">
      <c r="A21" s="127" t="s">
        <v>75</v>
      </c>
      <c r="B21" s="127" t="s">
        <v>76</v>
      </c>
      <c r="C21" s="158">
        <v>100.601142</v>
      </c>
      <c r="D21" s="158"/>
      <c r="E21" s="158"/>
    </row>
    <row r="22" s="115" customFormat="1" ht="30" customHeight="1" spans="1:5">
      <c r="A22" s="127" t="s">
        <v>77</v>
      </c>
      <c r="B22" s="127" t="s">
        <v>78</v>
      </c>
      <c r="C22" s="158">
        <v>100.601142</v>
      </c>
      <c r="D22" s="158"/>
      <c r="E22" s="158"/>
    </row>
    <row r="23" s="115" customFormat="1" ht="30" customHeight="1" spans="1:5">
      <c r="A23" s="127" t="s">
        <v>79</v>
      </c>
      <c r="B23" s="127" t="s">
        <v>80</v>
      </c>
      <c r="C23" s="158">
        <v>100.601142</v>
      </c>
      <c r="D23" s="158">
        <v>100.601142</v>
      </c>
      <c r="E23" s="158"/>
    </row>
    <row r="24" s="92" customFormat="1" ht="30" customHeight="1" spans="1:5">
      <c r="A24" s="83" t="s">
        <v>81</v>
      </c>
      <c r="B24" s="84"/>
      <c r="C24" s="158">
        <v>2128.7226</v>
      </c>
      <c r="D24" s="158">
        <v>1082.2774</v>
      </c>
      <c r="E24" s="158">
        <v>1046.4452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C8" sqref="C8:C17"/>
    </sheetView>
  </sheetViews>
  <sheetFormatPr defaultColWidth="6.875" defaultRowHeight="11.25" outlineLevelCol="5"/>
  <cols>
    <col min="1" max="1" width="28.125" style="67" customWidth="1"/>
    <col min="2" max="2" width="14.875" style="117" customWidth="1"/>
    <col min="3" max="3" width="30.375" style="67" customWidth="1"/>
    <col min="4" max="4" width="15.375" style="117" customWidth="1"/>
    <col min="5" max="5" width="17.125" style="117" customWidth="1"/>
    <col min="6" max="6" width="17.125" style="67" customWidth="1"/>
    <col min="7" max="16384" width="6.875" style="67"/>
  </cols>
  <sheetData>
    <row r="1" ht="16.5" customHeight="1" spans="1:6">
      <c r="A1" s="77" t="s">
        <v>86</v>
      </c>
      <c r="B1" s="141"/>
      <c r="C1" s="142"/>
      <c r="D1" s="141"/>
      <c r="E1" s="141"/>
      <c r="F1" s="143"/>
    </row>
    <row r="2" ht="18.75" customHeight="1" spans="1:6">
      <c r="A2" s="144"/>
      <c r="B2" s="141"/>
      <c r="C2" s="142"/>
      <c r="D2" s="141"/>
      <c r="E2" s="141"/>
      <c r="F2" s="143"/>
    </row>
    <row r="3" ht="21" customHeight="1" spans="1:6">
      <c r="A3" s="93" t="s">
        <v>87</v>
      </c>
      <c r="B3" s="145"/>
      <c r="C3" s="93"/>
      <c r="D3" s="145"/>
      <c r="E3" s="145"/>
      <c r="F3" s="93"/>
    </row>
    <row r="4" ht="14.25" customHeight="1" spans="1:6">
      <c r="A4" s="146"/>
      <c r="B4" s="147"/>
      <c r="C4" s="146"/>
      <c r="D4" s="147"/>
      <c r="E4" s="147"/>
      <c r="F4" s="95" t="s">
        <v>2</v>
      </c>
    </row>
    <row r="5" ht="24" customHeight="1" spans="1:6">
      <c r="A5" s="179" t="s">
        <v>3</v>
      </c>
      <c r="B5" s="126"/>
      <c r="C5" s="179" t="s">
        <v>4</v>
      </c>
      <c r="D5" s="126"/>
      <c r="E5" s="126"/>
      <c r="F5" s="78"/>
    </row>
    <row r="6" ht="24" customHeight="1" spans="1:6">
      <c r="A6" s="179" t="s">
        <v>5</v>
      </c>
      <c r="B6" s="181" t="s">
        <v>6</v>
      </c>
      <c r="C6" s="78" t="s">
        <v>40</v>
      </c>
      <c r="D6" s="126" t="s">
        <v>6</v>
      </c>
      <c r="E6" s="126"/>
      <c r="F6" s="78"/>
    </row>
    <row r="7" ht="24" customHeight="1" spans="1:6">
      <c r="A7" s="78"/>
      <c r="B7" s="126"/>
      <c r="C7" s="78"/>
      <c r="D7" s="126" t="s">
        <v>88</v>
      </c>
      <c r="E7" s="126" t="s">
        <v>41</v>
      </c>
      <c r="F7" s="78" t="s">
        <v>89</v>
      </c>
    </row>
    <row r="8" ht="28.5" customHeight="1" spans="1:6">
      <c r="A8" s="82" t="s">
        <v>11</v>
      </c>
      <c r="B8" s="148">
        <v>2128.7226</v>
      </c>
      <c r="C8" s="80" t="s">
        <v>12</v>
      </c>
      <c r="D8" s="129"/>
      <c r="E8" s="129"/>
      <c r="F8" s="86"/>
    </row>
    <row r="9" ht="28.5" customHeight="1" spans="1:6">
      <c r="A9" s="82" t="s">
        <v>13</v>
      </c>
      <c r="B9" s="148"/>
      <c r="C9" s="80" t="s">
        <v>14</v>
      </c>
      <c r="D9" s="129"/>
      <c r="E9" s="129"/>
      <c r="F9" s="86"/>
    </row>
    <row r="10" ht="28.5" customHeight="1" spans="1:6">
      <c r="A10" s="82"/>
      <c r="B10" s="131"/>
      <c r="C10" s="80" t="s">
        <v>16</v>
      </c>
      <c r="D10" s="129"/>
      <c r="E10" s="129"/>
      <c r="F10" s="86"/>
    </row>
    <row r="11" ht="28.5" customHeight="1" spans="1:6">
      <c r="A11" s="82"/>
      <c r="B11" s="131"/>
      <c r="C11" s="82" t="s">
        <v>18</v>
      </c>
      <c r="D11" s="149">
        <v>1865.464448</v>
      </c>
      <c r="E11" s="149">
        <v>1865.464448</v>
      </c>
      <c r="F11" s="86"/>
    </row>
    <row r="12" ht="28.5" customHeight="1" spans="1:6">
      <c r="A12" s="82"/>
      <c r="B12" s="131"/>
      <c r="C12" s="80" t="s">
        <v>19</v>
      </c>
      <c r="D12" s="129"/>
      <c r="E12" s="129"/>
      <c r="F12" s="86"/>
    </row>
    <row r="13" ht="28.5" customHeight="1" spans="1:6">
      <c r="A13" s="82"/>
      <c r="B13" s="131"/>
      <c r="C13" s="80" t="s">
        <v>20</v>
      </c>
      <c r="D13" s="129"/>
      <c r="E13" s="129"/>
      <c r="F13" s="86"/>
    </row>
    <row r="14" ht="28.5" customHeight="1" spans="1:6">
      <c r="A14" s="82"/>
      <c r="B14" s="131"/>
      <c r="C14" s="82" t="s">
        <v>21</v>
      </c>
      <c r="D14" s="131"/>
      <c r="E14" s="131"/>
      <c r="F14" s="82"/>
    </row>
    <row r="15" ht="28.5" customHeight="1" spans="1:6">
      <c r="A15" s="82"/>
      <c r="B15" s="131"/>
      <c r="C15" s="82" t="s">
        <v>22</v>
      </c>
      <c r="D15" s="149">
        <v>113.245344</v>
      </c>
      <c r="E15" s="149">
        <v>113.245344</v>
      </c>
      <c r="F15" s="82"/>
    </row>
    <row r="16" ht="28.5" customHeight="1" spans="1:6">
      <c r="A16" s="82"/>
      <c r="B16" s="131"/>
      <c r="C16" s="80" t="s">
        <v>23</v>
      </c>
      <c r="D16" s="149">
        <v>49.411666</v>
      </c>
      <c r="E16" s="149">
        <v>49.411666</v>
      </c>
      <c r="F16" s="82"/>
    </row>
    <row r="17" ht="28.5" customHeight="1" spans="1:6">
      <c r="A17" s="82"/>
      <c r="B17" s="131"/>
      <c r="C17" s="80" t="s">
        <v>24</v>
      </c>
      <c r="D17" s="129"/>
      <c r="E17" s="129"/>
      <c r="F17" s="82"/>
    </row>
    <row r="18" ht="28.5" customHeight="1" spans="1:6">
      <c r="A18" s="82"/>
      <c r="B18" s="131"/>
      <c r="C18" s="82" t="s">
        <v>25</v>
      </c>
      <c r="D18" s="131"/>
      <c r="E18" s="131"/>
      <c r="F18" s="82"/>
    </row>
    <row r="19" ht="28.5" customHeight="1" spans="1:6">
      <c r="A19" s="82"/>
      <c r="B19" s="131"/>
      <c r="C19" s="82" t="s">
        <v>26</v>
      </c>
      <c r="D19" s="131"/>
      <c r="E19" s="131"/>
      <c r="F19" s="82"/>
    </row>
    <row r="20" ht="28.5" customHeight="1" spans="1:6">
      <c r="A20" s="82"/>
      <c r="B20" s="131"/>
      <c r="C20" s="82" t="s">
        <v>27</v>
      </c>
      <c r="D20" s="131"/>
      <c r="E20" s="131"/>
      <c r="F20" s="82"/>
    </row>
    <row r="21" ht="28.5" customHeight="1" spans="1:6">
      <c r="A21" s="82"/>
      <c r="B21" s="131"/>
      <c r="C21" s="82" t="s">
        <v>90</v>
      </c>
      <c r="D21" s="131"/>
      <c r="E21" s="131"/>
      <c r="F21" s="82"/>
    </row>
    <row r="22" ht="28.5" customHeight="1" spans="1:6">
      <c r="A22" s="82"/>
      <c r="B22" s="131"/>
      <c r="C22" s="82" t="s">
        <v>29</v>
      </c>
      <c r="D22" s="131"/>
      <c r="E22" s="131"/>
      <c r="F22" s="82"/>
    </row>
    <row r="23" ht="28.5" customHeight="1" spans="1:6">
      <c r="A23" s="82"/>
      <c r="B23" s="131"/>
      <c r="C23" s="82" t="s">
        <v>30</v>
      </c>
      <c r="D23" s="131"/>
      <c r="E23" s="131"/>
      <c r="F23" s="82"/>
    </row>
    <row r="24" ht="28.5" customHeight="1" spans="1:6">
      <c r="A24" s="82"/>
      <c r="B24" s="131"/>
      <c r="C24" s="82" t="s">
        <v>31</v>
      </c>
      <c r="D24" s="131"/>
      <c r="E24" s="131"/>
      <c r="F24" s="82"/>
    </row>
    <row r="25" ht="28.5" customHeight="1" spans="1:6">
      <c r="A25" s="82"/>
      <c r="B25" s="131"/>
      <c r="C25" s="82" t="s">
        <v>32</v>
      </c>
      <c r="D25" s="149">
        <v>100.601142</v>
      </c>
      <c r="E25" s="149">
        <v>100.601142</v>
      </c>
      <c r="F25" s="150"/>
    </row>
    <row r="26" ht="28.5" customHeight="1" spans="1:6">
      <c r="A26" s="82"/>
      <c r="B26" s="131"/>
      <c r="C26" s="82" t="s">
        <v>33</v>
      </c>
      <c r="D26" s="131"/>
      <c r="E26" s="131"/>
      <c r="F26" s="82"/>
    </row>
    <row r="27" ht="28.5" customHeight="1" spans="1:6">
      <c r="A27" s="82"/>
      <c r="B27" s="131"/>
      <c r="C27" s="82" t="s">
        <v>34</v>
      </c>
      <c r="D27" s="131"/>
      <c r="E27" s="131"/>
      <c r="F27" s="82"/>
    </row>
    <row r="28" ht="28.5" customHeight="1" spans="1:6">
      <c r="A28" s="82"/>
      <c r="B28" s="131"/>
      <c r="C28" s="82" t="s">
        <v>35</v>
      </c>
      <c r="D28" s="131"/>
      <c r="E28" s="131"/>
      <c r="F28" s="82"/>
    </row>
    <row r="29" ht="28.5" customHeight="1" spans="1:6">
      <c r="A29" s="78" t="s">
        <v>36</v>
      </c>
      <c r="B29" s="148">
        <v>2128.7226</v>
      </c>
      <c r="C29" s="78" t="s">
        <v>37</v>
      </c>
      <c r="D29" s="148">
        <v>2128.7226</v>
      </c>
      <c r="E29" s="148">
        <v>2128.7226</v>
      </c>
      <c r="F29" s="8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N11" sqref="N11"/>
    </sheetView>
  </sheetViews>
  <sheetFormatPr defaultColWidth="6.875" defaultRowHeight="11.25"/>
  <cols>
    <col min="1" max="1" width="18.125" style="67" customWidth="1"/>
    <col min="2" max="2" width="13.25" style="116" customWidth="1"/>
    <col min="3" max="5" width="10" style="117" customWidth="1"/>
    <col min="6" max="8" width="10" style="67" customWidth="1"/>
    <col min="9" max="11" width="10.875" style="118" customWidth="1"/>
    <col min="12" max="16384" width="6.875" style="67"/>
  </cols>
  <sheetData>
    <row r="1" ht="16.5" customHeight="1" spans="1:11">
      <c r="A1" s="50" t="s">
        <v>91</v>
      </c>
      <c r="B1" s="119"/>
      <c r="C1" s="120"/>
      <c r="D1" s="120"/>
      <c r="E1" s="120"/>
      <c r="F1" s="51"/>
      <c r="G1" s="51"/>
      <c r="H1" s="51"/>
      <c r="I1" s="134"/>
      <c r="J1" s="134"/>
      <c r="K1" s="134"/>
    </row>
    <row r="2" ht="16.5" customHeight="1" spans="1:11">
      <c r="A2" s="51"/>
      <c r="B2" s="119"/>
      <c r="C2" s="120"/>
      <c r="D2" s="120"/>
      <c r="E2" s="120"/>
      <c r="F2" s="51"/>
      <c r="G2" s="51"/>
      <c r="H2" s="51"/>
      <c r="I2" s="134"/>
      <c r="J2" s="134"/>
      <c r="K2" s="134"/>
    </row>
    <row r="3" ht="29.25" customHeight="1" spans="1:11">
      <c r="A3" s="76" t="s">
        <v>92</v>
      </c>
      <c r="B3" s="121"/>
      <c r="C3" s="122"/>
      <c r="D3" s="122"/>
      <c r="E3" s="122"/>
      <c r="F3" s="76"/>
      <c r="G3" s="76"/>
      <c r="H3" s="76"/>
      <c r="I3" s="135"/>
      <c r="J3" s="135"/>
      <c r="K3" s="135"/>
    </row>
    <row r="4" ht="26.25" customHeight="1" spans="1:11">
      <c r="A4" s="123"/>
      <c r="B4" s="124"/>
      <c r="C4" s="125"/>
      <c r="D4" s="125"/>
      <c r="E4" s="125"/>
      <c r="F4" s="123"/>
      <c r="G4" s="123"/>
      <c r="H4" s="123"/>
      <c r="I4" s="136"/>
      <c r="J4" s="137" t="s">
        <v>2</v>
      </c>
      <c r="K4" s="137"/>
    </row>
    <row r="5" ht="26.25" customHeight="1" spans="1:11">
      <c r="A5" s="78" t="s">
        <v>40</v>
      </c>
      <c r="B5" s="90"/>
      <c r="C5" s="126" t="s">
        <v>93</v>
      </c>
      <c r="D5" s="126"/>
      <c r="E5" s="126"/>
      <c r="F5" s="78" t="s">
        <v>94</v>
      </c>
      <c r="G5" s="78"/>
      <c r="H5" s="78"/>
      <c r="I5" s="138" t="s">
        <v>95</v>
      </c>
      <c r="J5" s="138"/>
      <c r="K5" s="138"/>
    </row>
    <row r="6" s="75" customFormat="1" ht="30.75" customHeight="1" spans="1:11">
      <c r="A6" s="78" t="s">
        <v>45</v>
      </c>
      <c r="B6" s="90" t="s">
        <v>46</v>
      </c>
      <c r="C6" s="126" t="s">
        <v>96</v>
      </c>
      <c r="D6" s="126" t="s">
        <v>84</v>
      </c>
      <c r="E6" s="126" t="s">
        <v>85</v>
      </c>
      <c r="F6" s="78" t="s">
        <v>96</v>
      </c>
      <c r="G6" s="78" t="s">
        <v>84</v>
      </c>
      <c r="H6" s="78" t="s">
        <v>85</v>
      </c>
      <c r="I6" s="138" t="s">
        <v>96</v>
      </c>
      <c r="J6" s="138" t="s">
        <v>84</v>
      </c>
      <c r="K6" s="138" t="s">
        <v>85</v>
      </c>
    </row>
    <row r="7" s="91" customFormat="1" ht="30.75" customHeight="1" spans="1:11">
      <c r="A7" s="127" t="s">
        <v>47</v>
      </c>
      <c r="B7" s="128" t="s">
        <v>48</v>
      </c>
      <c r="C7" s="129">
        <v>932.1</v>
      </c>
      <c r="D7" s="129">
        <v>686.62</v>
      </c>
      <c r="E7" s="129">
        <v>245.47</v>
      </c>
      <c r="F7" s="130">
        <v>1865.464448</v>
      </c>
      <c r="G7" s="130">
        <v>819.019248</v>
      </c>
      <c r="H7" s="130">
        <v>1046.4452</v>
      </c>
      <c r="I7" s="139">
        <f>(F7-C7)/C7</f>
        <v>1.00135655830919</v>
      </c>
      <c r="J7" s="139">
        <f>(G7-D7)/D7</f>
        <v>0.192827543619469</v>
      </c>
      <c r="K7" s="139">
        <f>(H7-E7)/E7</f>
        <v>3.26302684645782</v>
      </c>
    </row>
    <row r="8" s="91" customFormat="1" ht="30.75" customHeight="1" spans="1:11">
      <c r="A8" s="127" t="s">
        <v>49</v>
      </c>
      <c r="B8" s="128" t="s">
        <v>50</v>
      </c>
      <c r="C8" s="129">
        <v>932.1</v>
      </c>
      <c r="D8" s="129">
        <v>686.62</v>
      </c>
      <c r="E8" s="129">
        <v>245.47</v>
      </c>
      <c r="F8" s="130">
        <v>1865.464448</v>
      </c>
      <c r="G8" s="130">
        <v>819.019248</v>
      </c>
      <c r="H8" s="130">
        <v>1046.4452</v>
      </c>
      <c r="I8" s="139">
        <f t="shared" ref="I8:I24" si="0">(F8-C8)/C8</f>
        <v>1.00135655830919</v>
      </c>
      <c r="J8" s="139">
        <f t="shared" ref="J8:J24" si="1">(G8-D8)/D8</f>
        <v>0.192827543619469</v>
      </c>
      <c r="K8" s="139">
        <f>(H8-E8)/E8</f>
        <v>3.26302684645782</v>
      </c>
    </row>
    <row r="9" s="91" customFormat="1" ht="30.75" customHeight="1" spans="1:11">
      <c r="A9" s="127" t="s">
        <v>51</v>
      </c>
      <c r="B9" s="128" t="s">
        <v>52</v>
      </c>
      <c r="C9" s="129">
        <v>647.92</v>
      </c>
      <c r="D9" s="129">
        <v>486.45</v>
      </c>
      <c r="E9" s="129">
        <v>161.47</v>
      </c>
      <c r="F9" s="130">
        <v>1551.949372</v>
      </c>
      <c r="G9" s="130">
        <v>592.634172</v>
      </c>
      <c r="H9" s="130">
        <v>959.3152</v>
      </c>
      <c r="I9" s="139">
        <f t="shared" si="0"/>
        <v>1.39527931226077</v>
      </c>
      <c r="J9" s="139">
        <f t="shared" si="1"/>
        <v>0.218283835954363</v>
      </c>
      <c r="K9" s="139">
        <f>(H9-E9)/E9</f>
        <v>4.94113581470242</v>
      </c>
    </row>
    <row r="10" s="91" customFormat="1" ht="30.75" customHeight="1" spans="1:11">
      <c r="A10" s="127" t="s">
        <v>53</v>
      </c>
      <c r="B10" s="128" t="s">
        <v>54</v>
      </c>
      <c r="C10" s="129">
        <v>84</v>
      </c>
      <c r="D10" s="129">
        <v>0</v>
      </c>
      <c r="E10" s="129">
        <v>84</v>
      </c>
      <c r="F10" s="130">
        <v>87.13</v>
      </c>
      <c r="G10" s="130"/>
      <c r="H10" s="130">
        <v>87.13</v>
      </c>
      <c r="I10" s="139">
        <f t="shared" si="0"/>
        <v>0.0372619047619047</v>
      </c>
      <c r="J10" s="139">
        <v>0</v>
      </c>
      <c r="K10" s="139">
        <f>(H10-E10)/E10</f>
        <v>0.0372619047619047</v>
      </c>
    </row>
    <row r="11" s="91" customFormat="1" ht="30.75" customHeight="1" spans="1:11">
      <c r="A11" s="127" t="s">
        <v>55</v>
      </c>
      <c r="B11" s="128" t="s">
        <v>56</v>
      </c>
      <c r="C11" s="129">
        <v>200.17</v>
      </c>
      <c r="D11" s="129">
        <v>200.17</v>
      </c>
      <c r="E11" s="129">
        <v>0</v>
      </c>
      <c r="F11" s="130">
        <v>226.385076</v>
      </c>
      <c r="G11" s="130">
        <v>226.385076</v>
      </c>
      <c r="H11" s="130"/>
      <c r="I11" s="139">
        <f t="shared" si="0"/>
        <v>0.130964060548534</v>
      </c>
      <c r="J11" s="139">
        <f t="shared" si="1"/>
        <v>0.130964060548534</v>
      </c>
      <c r="K11" s="140"/>
    </row>
    <row r="12" s="91" customFormat="1" ht="30.75" customHeight="1" spans="1:11">
      <c r="A12" s="127" t="s">
        <v>57</v>
      </c>
      <c r="B12" s="128" t="s">
        <v>58</v>
      </c>
      <c r="C12" s="129">
        <v>90.96</v>
      </c>
      <c r="D12" s="129">
        <v>90.96</v>
      </c>
      <c r="E12" s="129">
        <v>0</v>
      </c>
      <c r="F12" s="130">
        <v>113.245344</v>
      </c>
      <c r="G12" s="130">
        <v>113.245344</v>
      </c>
      <c r="H12" s="130"/>
      <c r="I12" s="139">
        <f t="shared" si="0"/>
        <v>0.245001583113457</v>
      </c>
      <c r="J12" s="139">
        <f t="shared" si="1"/>
        <v>0.245001583113457</v>
      </c>
      <c r="K12" s="139"/>
    </row>
    <row r="13" s="91" customFormat="1" ht="30.75" customHeight="1" spans="1:11">
      <c r="A13" s="127" t="s">
        <v>59</v>
      </c>
      <c r="B13" s="128" t="s">
        <v>60</v>
      </c>
      <c r="C13" s="129">
        <v>90.96</v>
      </c>
      <c r="D13" s="129">
        <v>90.96</v>
      </c>
      <c r="E13" s="129"/>
      <c r="F13" s="130">
        <v>113.245344</v>
      </c>
      <c r="G13" s="130">
        <v>113.245344</v>
      </c>
      <c r="H13" s="130"/>
      <c r="I13" s="139">
        <f t="shared" si="0"/>
        <v>0.245001583113457</v>
      </c>
      <c r="J13" s="139">
        <f t="shared" si="1"/>
        <v>0.245001583113457</v>
      </c>
      <c r="K13" s="139"/>
    </row>
    <row r="14" s="91" customFormat="1" ht="30.75" customHeight="1" spans="1:11">
      <c r="A14" s="127" t="s">
        <v>61</v>
      </c>
      <c r="B14" s="128" t="s">
        <v>62</v>
      </c>
      <c r="C14" s="129">
        <v>10.84</v>
      </c>
      <c r="D14" s="129">
        <v>10.84</v>
      </c>
      <c r="E14" s="129"/>
      <c r="F14" s="130">
        <v>19.6584</v>
      </c>
      <c r="G14" s="130">
        <v>19.6584</v>
      </c>
      <c r="H14" s="130"/>
      <c r="I14" s="139">
        <f t="shared" si="0"/>
        <v>0.813505535055351</v>
      </c>
      <c r="J14" s="139">
        <f t="shared" si="1"/>
        <v>0.813505535055351</v>
      </c>
      <c r="K14" s="139"/>
    </row>
    <row r="15" s="91" customFormat="1" ht="30.75" customHeight="1" spans="1:11">
      <c r="A15" s="127" t="s">
        <v>63</v>
      </c>
      <c r="B15" s="128" t="s">
        <v>64</v>
      </c>
      <c r="C15" s="129">
        <v>76.12</v>
      </c>
      <c r="D15" s="129">
        <v>76.12</v>
      </c>
      <c r="E15" s="129"/>
      <c r="F15" s="130">
        <v>93.586944</v>
      </c>
      <c r="G15" s="130">
        <v>93.586944</v>
      </c>
      <c r="H15" s="130"/>
      <c r="I15" s="139">
        <f t="shared" si="0"/>
        <v>0.229465895953757</v>
      </c>
      <c r="J15" s="139">
        <f t="shared" si="1"/>
        <v>0.229465895953757</v>
      </c>
      <c r="K15" s="139"/>
    </row>
    <row r="16" s="91" customFormat="1" ht="30.75" customHeight="1" spans="1:11">
      <c r="A16" s="127" t="s">
        <v>65</v>
      </c>
      <c r="B16" s="128" t="s">
        <v>66</v>
      </c>
      <c r="C16" s="129">
        <v>39.81</v>
      </c>
      <c r="D16" s="129">
        <v>39.81</v>
      </c>
      <c r="E16" s="129"/>
      <c r="F16" s="130">
        <v>49.411666</v>
      </c>
      <c r="G16" s="130">
        <v>49.411666</v>
      </c>
      <c r="H16" s="130"/>
      <c r="I16" s="139">
        <f t="shared" si="0"/>
        <v>0.241187289625722</v>
      </c>
      <c r="J16" s="139">
        <f t="shared" si="1"/>
        <v>0.241187289625722</v>
      </c>
      <c r="K16" s="139"/>
    </row>
    <row r="17" s="91" customFormat="1" ht="30.75" customHeight="1" spans="1:11">
      <c r="A17" s="127" t="s">
        <v>67</v>
      </c>
      <c r="B17" s="128" t="s">
        <v>68</v>
      </c>
      <c r="C17" s="129">
        <v>39.81</v>
      </c>
      <c r="D17" s="129">
        <v>39.81</v>
      </c>
      <c r="E17" s="129"/>
      <c r="F17" s="130">
        <v>49.411666</v>
      </c>
      <c r="G17" s="130">
        <v>49.411666</v>
      </c>
      <c r="H17" s="130"/>
      <c r="I17" s="139">
        <f t="shared" si="0"/>
        <v>0.241187289625722</v>
      </c>
      <c r="J17" s="139">
        <f t="shared" si="1"/>
        <v>0.241187289625722</v>
      </c>
      <c r="K17" s="139"/>
    </row>
    <row r="18" s="91" customFormat="1" ht="30.75" customHeight="1" spans="1:11">
      <c r="A18" s="127" t="s">
        <v>69</v>
      </c>
      <c r="B18" s="128" t="s">
        <v>70</v>
      </c>
      <c r="C18" s="129">
        <v>19.24</v>
      </c>
      <c r="D18" s="129">
        <v>19.24</v>
      </c>
      <c r="E18" s="129"/>
      <c r="F18" s="130">
        <v>24.6826</v>
      </c>
      <c r="G18" s="130">
        <v>24.6826</v>
      </c>
      <c r="H18" s="130"/>
      <c r="I18" s="139">
        <f t="shared" si="0"/>
        <v>0.282879417879418</v>
      </c>
      <c r="J18" s="139">
        <f t="shared" si="1"/>
        <v>0.282879417879418</v>
      </c>
      <c r="K18" s="139"/>
    </row>
    <row r="19" s="91" customFormat="1" ht="30.75" customHeight="1" spans="1:11">
      <c r="A19" s="127" t="s">
        <v>71</v>
      </c>
      <c r="B19" s="128" t="s">
        <v>72</v>
      </c>
      <c r="C19" s="131">
        <v>11.68</v>
      </c>
      <c r="D19" s="131">
        <v>11.68</v>
      </c>
      <c r="E19" s="131"/>
      <c r="F19" s="130">
        <v>13.337097</v>
      </c>
      <c r="G19" s="130">
        <v>13.337097</v>
      </c>
      <c r="H19" s="130"/>
      <c r="I19" s="139">
        <f t="shared" si="0"/>
        <v>0.141874743150685</v>
      </c>
      <c r="J19" s="139">
        <f t="shared" si="1"/>
        <v>0.141874743150685</v>
      </c>
      <c r="K19" s="139"/>
    </row>
    <row r="20" s="115" customFormat="1" ht="30.75" customHeight="1" spans="1:11">
      <c r="A20" s="127" t="s">
        <v>73</v>
      </c>
      <c r="B20" s="128" t="s">
        <v>74</v>
      </c>
      <c r="C20" s="131">
        <v>8.88</v>
      </c>
      <c r="D20" s="131">
        <v>8.88</v>
      </c>
      <c r="E20" s="131"/>
      <c r="F20" s="130">
        <v>11.391969</v>
      </c>
      <c r="G20" s="130">
        <v>11.391969</v>
      </c>
      <c r="H20" s="130"/>
      <c r="I20" s="139">
        <f t="shared" si="0"/>
        <v>0.282879391891892</v>
      </c>
      <c r="J20" s="139">
        <f t="shared" si="1"/>
        <v>0.282879391891892</v>
      </c>
      <c r="K20" s="139"/>
    </row>
    <row r="21" s="92" customFormat="1" ht="30.75" customHeight="1" spans="1:11">
      <c r="A21" s="127" t="s">
        <v>75</v>
      </c>
      <c r="B21" s="128" t="s">
        <v>76</v>
      </c>
      <c r="C21" s="129">
        <v>84.97</v>
      </c>
      <c r="D21" s="129">
        <v>84.97</v>
      </c>
      <c r="E21" s="129"/>
      <c r="F21" s="130">
        <v>100.601142</v>
      </c>
      <c r="G21" s="130">
        <v>100.601142</v>
      </c>
      <c r="H21" s="130"/>
      <c r="I21" s="139">
        <f t="shared" si="0"/>
        <v>0.183960715546663</v>
      </c>
      <c r="J21" s="139">
        <f t="shared" si="1"/>
        <v>0.183960715546663</v>
      </c>
      <c r="K21" s="139"/>
    </row>
    <row r="22" s="92" customFormat="1" ht="30.75" customHeight="1" spans="1:11">
      <c r="A22" s="127" t="s">
        <v>77</v>
      </c>
      <c r="B22" s="128" t="s">
        <v>78</v>
      </c>
      <c r="C22" s="129">
        <v>84.97</v>
      </c>
      <c r="D22" s="129">
        <v>84.97</v>
      </c>
      <c r="E22" s="129"/>
      <c r="F22" s="130">
        <v>100.601142</v>
      </c>
      <c r="G22" s="130">
        <v>100.601142</v>
      </c>
      <c r="H22" s="130"/>
      <c r="I22" s="139">
        <f t="shared" si="0"/>
        <v>0.183960715546663</v>
      </c>
      <c r="J22" s="139">
        <f t="shared" si="1"/>
        <v>0.183960715546663</v>
      </c>
      <c r="K22" s="139"/>
    </row>
    <row r="23" s="92" customFormat="1" ht="30.75" customHeight="1" spans="1:11">
      <c r="A23" s="127" t="s">
        <v>79</v>
      </c>
      <c r="B23" s="128" t="s">
        <v>80</v>
      </c>
      <c r="C23" s="129">
        <v>84.97</v>
      </c>
      <c r="D23" s="129">
        <v>84.97</v>
      </c>
      <c r="E23" s="129"/>
      <c r="F23" s="130">
        <v>100.601142</v>
      </c>
      <c r="G23" s="130">
        <v>100.601142</v>
      </c>
      <c r="H23" s="130"/>
      <c r="I23" s="139">
        <f t="shared" si="0"/>
        <v>0.183960715546663</v>
      </c>
      <c r="J23" s="139">
        <f t="shared" si="1"/>
        <v>0.183960715546663</v>
      </c>
      <c r="K23" s="139"/>
    </row>
    <row r="24" s="92" customFormat="1" ht="30.75" customHeight="1" spans="1:11">
      <c r="A24" s="132" t="s">
        <v>97</v>
      </c>
      <c r="B24" s="133"/>
      <c r="C24" s="129">
        <f>C21+C16+C12+C7</f>
        <v>1147.84</v>
      </c>
      <c r="D24" s="129">
        <f>D21+D16+D12+D7</f>
        <v>902.36</v>
      </c>
      <c r="E24" s="129">
        <f>E21+E16+E12+E7</f>
        <v>245.47</v>
      </c>
      <c r="F24" s="130">
        <v>2128.7226</v>
      </c>
      <c r="G24" s="130">
        <v>1082.2774</v>
      </c>
      <c r="H24" s="130">
        <v>1046.4452</v>
      </c>
      <c r="I24" s="139">
        <f t="shared" si="0"/>
        <v>0.854546452467243</v>
      </c>
      <c r="J24" s="139">
        <f t="shared" si="1"/>
        <v>0.19938538942329</v>
      </c>
      <c r="K24" s="139">
        <f>(H24-E24)/E24</f>
        <v>3.26302684645782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31" sqref="B31"/>
    </sheetView>
  </sheetViews>
  <sheetFormatPr defaultColWidth="9" defaultRowHeight="14.25" outlineLevelCol="4"/>
  <cols>
    <col min="1" max="1" width="38.375" customWidth="1"/>
    <col min="2" max="2" width="18.125" style="103" customWidth="1"/>
    <col min="3" max="3" width="22.125" customWidth="1"/>
  </cols>
  <sheetData>
    <row r="1" ht="19.5" customHeight="1" spans="1:3">
      <c r="A1" s="104" t="s">
        <v>98</v>
      </c>
      <c r="B1" s="105"/>
      <c r="C1" s="106"/>
    </row>
    <row r="2" ht="44.25" customHeight="1" spans="1:5">
      <c r="A2" s="107" t="s">
        <v>99</v>
      </c>
      <c r="B2" s="108"/>
      <c r="C2" s="107"/>
      <c r="D2" s="88"/>
      <c r="E2" s="88"/>
    </row>
    <row r="3" ht="20.25" customHeight="1" spans="3:3">
      <c r="C3" s="109" t="s">
        <v>2</v>
      </c>
    </row>
    <row r="4" ht="22.5" customHeight="1" spans="1:3">
      <c r="A4" s="110" t="s">
        <v>100</v>
      </c>
      <c r="B4" s="111" t="s">
        <v>6</v>
      </c>
      <c r="C4" s="110" t="s">
        <v>101</v>
      </c>
    </row>
    <row r="5" ht="22.5" customHeight="1" spans="1:3">
      <c r="A5" s="112" t="s">
        <v>102</v>
      </c>
      <c r="B5" s="113">
        <v>955.775898</v>
      </c>
      <c r="C5" s="112"/>
    </row>
    <row r="6" ht="22.5" customHeight="1" spans="1:3">
      <c r="A6" s="112" t="s">
        <v>103</v>
      </c>
      <c r="B6" s="113">
        <v>340.62</v>
      </c>
      <c r="C6" s="112"/>
    </row>
    <row r="7" ht="22.5" customHeight="1" spans="1:3">
      <c r="A7" s="112" t="s">
        <v>104</v>
      </c>
      <c r="B7" s="113">
        <v>240.74</v>
      </c>
      <c r="C7" s="112"/>
    </row>
    <row r="8" ht="22.5" customHeight="1" spans="1:3">
      <c r="A8" s="112" t="s">
        <v>105</v>
      </c>
      <c r="B8" s="113">
        <v>41.4043</v>
      </c>
      <c r="C8" s="112"/>
    </row>
    <row r="9" ht="22.5" customHeight="1" spans="1:3">
      <c r="A9" s="112" t="s">
        <v>106</v>
      </c>
      <c r="B9" s="113">
        <v>81.2849</v>
      </c>
      <c r="C9" s="112"/>
    </row>
    <row r="10" ht="22.5" customHeight="1" spans="1:3">
      <c r="A10" s="112" t="s">
        <v>107</v>
      </c>
      <c r="B10" s="113">
        <v>93.59</v>
      </c>
      <c r="C10" s="112"/>
    </row>
    <row r="11" ht="22.5" customHeight="1" spans="1:3">
      <c r="A11" s="112" t="s">
        <v>108</v>
      </c>
      <c r="B11" s="113">
        <v>0</v>
      </c>
      <c r="C11" s="112"/>
    </row>
    <row r="12" ht="22.5" customHeight="1" spans="1:3">
      <c r="A12" s="112" t="s">
        <v>109</v>
      </c>
      <c r="B12" s="113">
        <v>38.02</v>
      </c>
      <c r="C12" s="112"/>
    </row>
    <row r="13" ht="22.5" customHeight="1" spans="1:3">
      <c r="A13" s="112" t="s">
        <v>110</v>
      </c>
      <c r="B13" s="113">
        <v>11.39</v>
      </c>
      <c r="C13" s="112"/>
    </row>
    <row r="14" ht="22.5" customHeight="1" spans="1:3">
      <c r="A14" s="112" t="s">
        <v>111</v>
      </c>
      <c r="B14" s="113">
        <v>2.08</v>
      </c>
      <c r="C14" s="112"/>
    </row>
    <row r="15" ht="22.5" customHeight="1" spans="1:3">
      <c r="A15" s="112" t="s">
        <v>112</v>
      </c>
      <c r="B15" s="113">
        <v>100.6</v>
      </c>
      <c r="C15" s="112"/>
    </row>
    <row r="16" ht="22.5" customHeight="1" spans="1:3">
      <c r="A16" s="112" t="s">
        <v>113</v>
      </c>
      <c r="B16" s="113">
        <v>6.05</v>
      </c>
      <c r="C16" s="112"/>
    </row>
    <row r="17" ht="22.5" customHeight="1" spans="1:3">
      <c r="A17" s="112" t="s">
        <v>114</v>
      </c>
      <c r="B17" s="113">
        <v>103.143102</v>
      </c>
      <c r="C17" s="112"/>
    </row>
    <row r="18" ht="22.5" customHeight="1" spans="1:3">
      <c r="A18" s="112" t="s">
        <v>115</v>
      </c>
      <c r="B18" s="113">
        <v>12.304614</v>
      </c>
      <c r="C18" s="112"/>
    </row>
    <row r="19" ht="22.5" customHeight="1" spans="1:3">
      <c r="A19" s="112" t="s">
        <v>116</v>
      </c>
      <c r="B19" s="113">
        <v>10.2</v>
      </c>
      <c r="C19" s="112"/>
    </row>
    <row r="20" ht="22.5" customHeight="1" spans="1:3">
      <c r="A20" s="112" t="s">
        <v>117</v>
      </c>
      <c r="B20" s="113"/>
      <c r="C20" s="112"/>
    </row>
    <row r="21" ht="22.5" customHeight="1" spans="1:3">
      <c r="A21" s="112" t="s">
        <v>118</v>
      </c>
      <c r="B21" s="113"/>
      <c r="C21" s="112"/>
    </row>
    <row r="22" ht="22.5" customHeight="1" spans="1:3">
      <c r="A22" s="112" t="s">
        <v>119</v>
      </c>
      <c r="B22" s="113"/>
      <c r="C22" s="112"/>
    </row>
    <row r="23" ht="22.5" customHeight="1" spans="1:3">
      <c r="A23" s="112" t="s">
        <v>120</v>
      </c>
      <c r="B23" s="113"/>
      <c r="C23" s="112"/>
    </row>
    <row r="24" ht="22.5" customHeight="1" spans="1:3">
      <c r="A24" s="112" t="s">
        <v>121</v>
      </c>
      <c r="B24" s="113">
        <v>2.9</v>
      </c>
      <c r="C24" s="112"/>
    </row>
    <row r="25" ht="22.5" customHeight="1" spans="1:3">
      <c r="A25" s="112" t="s">
        <v>122</v>
      </c>
      <c r="B25" s="113"/>
      <c r="C25" s="112"/>
    </row>
    <row r="26" ht="22.5" customHeight="1" spans="1:3">
      <c r="A26" s="112" t="s">
        <v>123</v>
      </c>
      <c r="B26" s="113"/>
      <c r="C26" s="112"/>
    </row>
    <row r="27" ht="22.5" customHeight="1" spans="1:3">
      <c r="A27" s="112" t="s">
        <v>124</v>
      </c>
      <c r="B27" s="113">
        <v>1</v>
      </c>
      <c r="C27" s="112"/>
    </row>
    <row r="28" ht="22.5" customHeight="1" spans="1:3">
      <c r="A28" s="112" t="s">
        <v>125</v>
      </c>
      <c r="B28" s="113"/>
      <c r="C28" s="112"/>
    </row>
    <row r="29" ht="22.5" customHeight="1" spans="1:3">
      <c r="A29" s="112" t="s">
        <v>126</v>
      </c>
      <c r="B29" s="113"/>
      <c r="C29" s="112"/>
    </row>
    <row r="30" ht="22.5" customHeight="1" spans="1:3">
      <c r="A30" s="112" t="s">
        <v>127</v>
      </c>
      <c r="B30" s="113"/>
      <c r="C30" s="112"/>
    </row>
    <row r="31" ht="22.5" customHeight="1" spans="1:3">
      <c r="A31" s="112" t="s">
        <v>128</v>
      </c>
      <c r="B31" s="113"/>
      <c r="C31" s="112"/>
    </row>
    <row r="32" ht="22.5" customHeight="1" spans="1:3">
      <c r="A32" s="112" t="s">
        <v>129</v>
      </c>
      <c r="B32" s="113">
        <v>1.8</v>
      </c>
      <c r="C32" s="112"/>
    </row>
    <row r="33" ht="22.5" customHeight="1" spans="1:3">
      <c r="A33" s="112" t="s">
        <v>130</v>
      </c>
      <c r="B33" s="113"/>
      <c r="C33" s="112"/>
    </row>
    <row r="34" ht="22.5" customHeight="1" spans="1:3">
      <c r="A34" s="112" t="s">
        <v>131</v>
      </c>
      <c r="B34" s="113"/>
      <c r="C34" s="112"/>
    </row>
    <row r="35" ht="22.5" customHeight="1" spans="1:3">
      <c r="A35" s="112" t="s">
        <v>132</v>
      </c>
      <c r="B35" s="113"/>
      <c r="C35" s="112"/>
    </row>
    <row r="36" ht="22.5" customHeight="1" spans="1:3">
      <c r="A36" s="112" t="s">
        <v>133</v>
      </c>
      <c r="B36" s="113"/>
      <c r="C36" s="112"/>
    </row>
    <row r="37" ht="22.5" customHeight="1" spans="1:3">
      <c r="A37" s="112" t="s">
        <v>134</v>
      </c>
      <c r="B37" s="113">
        <v>8.8072</v>
      </c>
      <c r="C37" s="112"/>
    </row>
    <row r="38" ht="22.5" customHeight="1" spans="1:3">
      <c r="A38" s="112" t="s">
        <v>135</v>
      </c>
      <c r="B38" s="113"/>
      <c r="C38" s="112"/>
    </row>
    <row r="39" ht="22.5" customHeight="1" spans="1:3">
      <c r="A39" s="112" t="s">
        <v>136</v>
      </c>
      <c r="B39" s="113">
        <v>2.359872</v>
      </c>
      <c r="C39" s="112"/>
    </row>
    <row r="40" ht="22.5" customHeight="1" spans="1:3">
      <c r="A40" s="112" t="s">
        <v>137</v>
      </c>
      <c r="B40" s="113">
        <v>11.58</v>
      </c>
      <c r="C40" s="112"/>
    </row>
    <row r="41" ht="22.5" customHeight="1" spans="1:3">
      <c r="A41" s="112" t="s">
        <v>138</v>
      </c>
      <c r="B41" s="113">
        <v>8</v>
      </c>
      <c r="C41" s="112"/>
    </row>
    <row r="42" ht="22.5" customHeight="1" spans="1:3">
      <c r="A42" s="112" t="s">
        <v>139</v>
      </c>
      <c r="B42" s="113">
        <v>38.39</v>
      </c>
      <c r="C42" s="112"/>
    </row>
    <row r="43" ht="22.5" customHeight="1" spans="1:3">
      <c r="A43" s="112" t="s">
        <v>140</v>
      </c>
      <c r="B43" s="113"/>
      <c r="C43" s="112"/>
    </row>
    <row r="44" ht="22.5" customHeight="1" spans="1:3">
      <c r="A44" s="114" t="s">
        <v>141</v>
      </c>
      <c r="B44" s="113">
        <v>5.8</v>
      </c>
      <c r="C44" s="112"/>
    </row>
    <row r="45" ht="22.5" customHeight="1" spans="1:3">
      <c r="A45" s="112" t="s">
        <v>142</v>
      </c>
      <c r="B45" s="113">
        <v>19.36</v>
      </c>
      <c r="C45" s="112"/>
    </row>
    <row r="46" ht="22.5" customHeight="1" spans="1:3">
      <c r="A46" s="112" t="s">
        <v>143</v>
      </c>
      <c r="B46" s="113"/>
      <c r="C46" s="112"/>
    </row>
    <row r="47" ht="22.5" customHeight="1" spans="1:3">
      <c r="A47" s="112" t="s">
        <v>144</v>
      </c>
      <c r="B47" s="113">
        <v>19.36</v>
      </c>
      <c r="C47" s="112"/>
    </row>
    <row r="48" ht="22.5" customHeight="1" spans="1:3">
      <c r="A48" s="112" t="s">
        <v>145</v>
      </c>
      <c r="B48" s="113"/>
      <c r="C48" s="112"/>
    </row>
    <row r="49" ht="22.5" customHeight="1" spans="1:3">
      <c r="A49" s="112" t="s">
        <v>146</v>
      </c>
      <c r="B49" s="113"/>
      <c r="C49" s="112"/>
    </row>
    <row r="50" ht="22.5" customHeight="1" spans="1:3">
      <c r="A50" s="112" t="s">
        <v>147</v>
      </c>
      <c r="B50" s="113"/>
      <c r="C50" s="112"/>
    </row>
    <row r="51" ht="22.5" customHeight="1" spans="1:3">
      <c r="A51" s="112" t="s">
        <v>148</v>
      </c>
      <c r="B51" s="113"/>
      <c r="C51" s="112"/>
    </row>
    <row r="52" ht="22.5" customHeight="1" spans="1:3">
      <c r="A52" s="112" t="s">
        <v>149</v>
      </c>
      <c r="B52" s="113"/>
      <c r="C52" s="112"/>
    </row>
    <row r="53" ht="22.5" customHeight="1" spans="1:3">
      <c r="A53" s="112" t="s">
        <v>150</v>
      </c>
      <c r="B53" s="113"/>
      <c r="C53" s="112"/>
    </row>
    <row r="54" ht="22.5" customHeight="1" spans="1:3">
      <c r="A54" s="112" t="s">
        <v>151</v>
      </c>
      <c r="B54" s="113"/>
      <c r="C54" s="112"/>
    </row>
    <row r="55" ht="22.5" customHeight="1" spans="1:3">
      <c r="A55" s="112" t="s">
        <v>152</v>
      </c>
      <c r="B55" s="113"/>
      <c r="C55" s="112"/>
    </row>
    <row r="56" ht="22.5" customHeight="1" spans="1:3">
      <c r="A56" s="112" t="s">
        <v>153</v>
      </c>
      <c r="B56" s="113"/>
      <c r="C56" s="112"/>
    </row>
    <row r="57" ht="22.5" customHeight="1" spans="1:3">
      <c r="A57" s="110" t="s">
        <v>97</v>
      </c>
      <c r="B57" s="113">
        <f>B5+B17+B45</f>
        <v>1078.279</v>
      </c>
      <c r="C57" s="11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7" t="s">
        <v>154</v>
      </c>
    </row>
    <row r="2" ht="19.5" customHeight="1" spans="1:2">
      <c r="A2" s="91"/>
      <c r="B2" s="92"/>
    </row>
    <row r="3" ht="30" customHeight="1" spans="1:2">
      <c r="A3" s="93" t="s">
        <v>155</v>
      </c>
      <c r="B3" s="93"/>
    </row>
    <row r="4" ht="16.5" customHeight="1" spans="1:2">
      <c r="A4" s="94"/>
      <c r="B4" s="95" t="s">
        <v>2</v>
      </c>
    </row>
    <row r="5" ht="38.25" customHeight="1" spans="1:2">
      <c r="A5" s="96" t="s">
        <v>5</v>
      </c>
      <c r="B5" s="96" t="s">
        <v>94</v>
      </c>
    </row>
    <row r="6" ht="38.25" customHeight="1" spans="1:2">
      <c r="A6" s="97" t="s">
        <v>156</v>
      </c>
      <c r="B6" s="82"/>
    </row>
    <row r="7" ht="38.25" customHeight="1" spans="1:2">
      <c r="A7" s="82" t="s">
        <v>157</v>
      </c>
      <c r="B7" s="82"/>
    </row>
    <row r="8" ht="38.25" customHeight="1" spans="1:2">
      <c r="A8" s="82" t="s">
        <v>158</v>
      </c>
      <c r="B8" s="82"/>
    </row>
    <row r="9" ht="38.25" customHeight="1" spans="1:2">
      <c r="A9" s="98" t="s">
        <v>159</v>
      </c>
      <c r="B9" s="98">
        <v>8</v>
      </c>
    </row>
    <row r="10" ht="38.25" customHeight="1" spans="1:2">
      <c r="A10" s="99" t="s">
        <v>160</v>
      </c>
      <c r="B10" s="98">
        <v>8</v>
      </c>
    </row>
    <row r="11" ht="38.25" customHeight="1" spans="1:2">
      <c r="A11" s="100" t="s">
        <v>161</v>
      </c>
      <c r="B11" s="101"/>
    </row>
    <row r="12" ht="91.5" customHeight="1" spans="1:2">
      <c r="A12" s="102" t="s">
        <v>162</v>
      </c>
      <c r="B12" s="10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$A7:$XFD16"/>
    </sheetView>
  </sheetViews>
  <sheetFormatPr defaultColWidth="6.875" defaultRowHeight="14.25" outlineLevelCol="6"/>
  <cols>
    <col min="1" max="2" width="38.7" style="67" customWidth="1"/>
    <col min="3" max="3" width="41.6" style="67" customWidth="1"/>
    <col min="4" max="7" width="9.875" style="67" customWidth="1"/>
    <col min="8" max="16380" width="6.875" style="67"/>
  </cols>
  <sheetData>
    <row r="1" ht="16.5" customHeight="1" spans="1:7">
      <c r="A1" s="50" t="s">
        <v>163</v>
      </c>
      <c r="B1" s="51"/>
      <c r="C1" s="51"/>
      <c r="D1" s="51"/>
      <c r="E1" s="51"/>
      <c r="F1" s="74"/>
      <c r="G1" s="74"/>
    </row>
    <row r="2" ht="16.5" customHeight="1" spans="1:7">
      <c r="A2" s="51"/>
      <c r="B2" s="51"/>
      <c r="C2" s="51"/>
      <c r="D2" s="51"/>
      <c r="E2" s="51"/>
      <c r="F2" s="74"/>
      <c r="G2" s="74"/>
    </row>
    <row r="3" ht="29.25" customHeight="1" spans="1:7">
      <c r="A3" s="76" t="s">
        <v>164</v>
      </c>
      <c r="B3" s="76"/>
      <c r="C3" s="76"/>
      <c r="D3" s="88"/>
      <c r="E3" s="88"/>
      <c r="F3" s="88"/>
      <c r="G3" s="88"/>
    </row>
    <row r="4" ht="26.25" customHeight="1" spans="1:7">
      <c r="A4" s="77"/>
      <c r="B4" s="77"/>
      <c r="C4" s="89" t="s">
        <v>2</v>
      </c>
      <c r="D4" s="77"/>
      <c r="E4" s="77"/>
      <c r="F4" s="89"/>
      <c r="G4" s="89"/>
    </row>
    <row r="5" ht="29" customHeight="1" spans="1:3">
      <c r="A5" s="78" t="s">
        <v>40</v>
      </c>
      <c r="B5" s="78"/>
      <c r="C5" s="90" t="s">
        <v>165</v>
      </c>
    </row>
    <row r="6" ht="29" customHeight="1" spans="1:3">
      <c r="A6" s="78" t="s">
        <v>45</v>
      </c>
      <c r="B6" s="78" t="s">
        <v>46</v>
      </c>
      <c r="C6" s="90"/>
    </row>
    <row r="7" ht="29" customHeight="1" spans="1:3">
      <c r="A7" s="79"/>
      <c r="C7" s="86"/>
    </row>
    <row r="8" ht="29" customHeight="1" spans="1:3">
      <c r="A8" s="79"/>
      <c r="B8" s="80"/>
      <c r="C8" s="86"/>
    </row>
    <row r="9" ht="29" customHeight="1" spans="1:3">
      <c r="A9" s="79"/>
      <c r="B9" s="80"/>
      <c r="C9" s="86"/>
    </row>
    <row r="10" ht="29" customHeight="1" spans="1:3">
      <c r="A10" s="79"/>
      <c r="B10" s="80"/>
      <c r="C10" s="86"/>
    </row>
    <row r="11" ht="29" customHeight="1" spans="1:3">
      <c r="A11" s="79"/>
      <c r="B11" s="80"/>
      <c r="C11" s="86"/>
    </row>
    <row r="12" ht="29" customHeight="1" spans="1:3">
      <c r="A12" s="79"/>
      <c r="B12" s="81"/>
      <c r="C12" s="87"/>
    </row>
    <row r="13" ht="29" customHeight="1" spans="1:3">
      <c r="A13" s="79"/>
      <c r="B13" s="82"/>
      <c r="C13" s="82"/>
    </row>
    <row r="14" ht="29" customHeight="1" spans="1:3">
      <c r="A14" s="79"/>
      <c r="B14" s="80"/>
      <c r="C14" s="82"/>
    </row>
    <row r="15" ht="29" customHeight="1" spans="1:3">
      <c r="A15" s="79"/>
      <c r="B15" s="80"/>
      <c r="C15" s="82"/>
    </row>
    <row r="16" ht="29" customHeight="1" spans="1:3">
      <c r="A16" s="79"/>
      <c r="B16" s="80"/>
      <c r="C16" s="82"/>
    </row>
    <row r="17" ht="29" customHeight="1" spans="1:3">
      <c r="A17" s="83" t="s">
        <v>81</v>
      </c>
      <c r="B17" s="84"/>
      <c r="C17" s="82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$A7:$XFD16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50" t="s">
        <v>166</v>
      </c>
      <c r="B1" s="51"/>
      <c r="C1" s="51"/>
      <c r="D1" s="51"/>
      <c r="E1" s="51"/>
      <c r="F1" s="51"/>
      <c r="G1" s="51"/>
      <c r="H1" s="51"/>
      <c r="I1" s="51"/>
      <c r="J1" s="74"/>
      <c r="K1" s="74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4"/>
      <c r="K2" s="74"/>
    </row>
    <row r="3" ht="29.25" customHeight="1" spans="1:11">
      <c r="A3" s="76" t="s">
        <v>167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ht="26.25" customHeight="1" spans="1:11">
      <c r="A4" s="77"/>
      <c r="B4" s="77"/>
      <c r="C4" s="77"/>
      <c r="D4" s="77"/>
      <c r="E4" s="77"/>
      <c r="F4" s="77"/>
      <c r="G4" s="77"/>
      <c r="H4" s="77"/>
      <c r="I4" s="77"/>
      <c r="J4" s="85" t="s">
        <v>2</v>
      </c>
      <c r="K4" s="85"/>
    </row>
    <row r="5" ht="26.25" customHeight="1" spans="1:11">
      <c r="A5" s="78" t="s">
        <v>40</v>
      </c>
      <c r="B5" s="78"/>
      <c r="C5" s="78" t="s">
        <v>93</v>
      </c>
      <c r="D5" s="78"/>
      <c r="E5" s="78"/>
      <c r="F5" s="78" t="s">
        <v>94</v>
      </c>
      <c r="G5" s="78"/>
      <c r="H5" s="78"/>
      <c r="I5" s="78" t="s">
        <v>168</v>
      </c>
      <c r="J5" s="78"/>
      <c r="K5" s="78"/>
    </row>
    <row r="6" s="75" customFormat="1" ht="27.75" customHeight="1" spans="1:11">
      <c r="A6" s="78" t="s">
        <v>45</v>
      </c>
      <c r="B6" s="78" t="s">
        <v>46</v>
      </c>
      <c r="C6" s="78" t="s">
        <v>96</v>
      </c>
      <c r="D6" s="78" t="s">
        <v>84</v>
      </c>
      <c r="E6" s="78" t="s">
        <v>85</v>
      </c>
      <c r="F6" s="78" t="s">
        <v>96</v>
      </c>
      <c r="G6" s="78" t="s">
        <v>84</v>
      </c>
      <c r="H6" s="78" t="s">
        <v>85</v>
      </c>
      <c r="I6" s="78" t="s">
        <v>96</v>
      </c>
      <c r="J6" s="78" t="s">
        <v>84</v>
      </c>
      <c r="K6" s="78" t="s">
        <v>85</v>
      </c>
    </row>
    <row r="7" s="75" customFormat="1" ht="30" customHeight="1" spans="1:11">
      <c r="A7" s="79"/>
      <c r="B7" s="80"/>
      <c r="C7" s="80"/>
      <c r="D7" s="80"/>
      <c r="E7" s="80"/>
      <c r="F7" s="80"/>
      <c r="G7" s="80"/>
      <c r="H7" s="80"/>
      <c r="I7" s="80"/>
      <c r="J7" s="86"/>
      <c r="K7" s="86"/>
    </row>
    <row r="8" s="75" customFormat="1" ht="30" customHeight="1" spans="1:11">
      <c r="A8" s="79"/>
      <c r="B8" s="80"/>
      <c r="C8" s="80"/>
      <c r="D8" s="80"/>
      <c r="E8" s="80"/>
      <c r="F8" s="80"/>
      <c r="G8" s="80"/>
      <c r="H8" s="80"/>
      <c r="I8" s="80"/>
      <c r="J8" s="86"/>
      <c r="K8" s="86"/>
    </row>
    <row r="9" s="75" customFormat="1" ht="30" customHeight="1" spans="1:11">
      <c r="A9" s="79"/>
      <c r="B9" s="80"/>
      <c r="C9" s="80"/>
      <c r="D9" s="80"/>
      <c r="E9" s="80"/>
      <c r="F9" s="80"/>
      <c r="G9" s="80"/>
      <c r="H9" s="80"/>
      <c r="I9" s="80"/>
      <c r="J9" s="86"/>
      <c r="K9" s="86"/>
    </row>
    <row r="10" s="75" customFormat="1" ht="30" customHeight="1" spans="1:11">
      <c r="A10" s="79"/>
      <c r="B10" s="80"/>
      <c r="C10" s="80"/>
      <c r="D10" s="80"/>
      <c r="E10" s="80"/>
      <c r="F10" s="80"/>
      <c r="G10" s="80"/>
      <c r="H10" s="80"/>
      <c r="I10" s="80"/>
      <c r="J10" s="86"/>
      <c r="K10" s="86"/>
    </row>
    <row r="11" customFormat="1" ht="30" customHeight="1" spans="1:11">
      <c r="A11" s="79"/>
      <c r="B11" s="81"/>
      <c r="C11" s="81"/>
      <c r="D11" s="81"/>
      <c r="E11" s="81"/>
      <c r="F11" s="81"/>
      <c r="G11" s="81"/>
      <c r="H11" s="81"/>
      <c r="I11" s="81"/>
      <c r="J11" s="87"/>
      <c r="K11" s="87"/>
    </row>
    <row r="12" customFormat="1" ht="30" customHeight="1" spans="1:11">
      <c r="A12" s="79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customFormat="1" ht="30" customHeight="1" spans="1:11">
      <c r="A13" s="79"/>
      <c r="B13" s="80"/>
      <c r="C13" s="80"/>
      <c r="D13" s="80"/>
      <c r="E13" s="80"/>
      <c r="F13" s="80"/>
      <c r="G13" s="80"/>
      <c r="H13" s="80"/>
      <c r="I13" s="80"/>
      <c r="J13" s="82"/>
      <c r="K13" s="82"/>
    </row>
    <row r="14" ht="30" customHeight="1" spans="1:11">
      <c r="A14" s="79"/>
      <c r="B14" s="82"/>
      <c r="C14" s="82"/>
      <c r="D14" s="82"/>
      <c r="E14" s="82"/>
      <c r="F14" s="82"/>
      <c r="G14" s="82"/>
      <c r="H14" s="82"/>
      <c r="I14" s="80"/>
      <c r="J14" s="82"/>
      <c r="K14" s="82"/>
    </row>
    <row r="15" ht="30" customHeight="1" spans="1:11">
      <c r="A15" s="79"/>
      <c r="B15" s="80"/>
      <c r="C15" s="80"/>
      <c r="D15" s="80"/>
      <c r="E15" s="80"/>
      <c r="F15" s="80"/>
      <c r="G15" s="80"/>
      <c r="H15" s="80"/>
      <c r="I15" s="80"/>
      <c r="J15" s="82"/>
      <c r="K15" s="82"/>
    </row>
    <row r="16" ht="30" customHeight="1" spans="1:11">
      <c r="A16" s="79"/>
      <c r="B16" s="80"/>
      <c r="C16" s="80"/>
      <c r="D16" s="80"/>
      <c r="E16" s="80"/>
      <c r="F16" s="80"/>
      <c r="G16" s="80"/>
      <c r="H16" s="80"/>
      <c r="I16" s="80"/>
      <c r="J16" s="82"/>
      <c r="K16" s="82"/>
    </row>
    <row r="17" ht="30" customHeight="1" spans="1:11">
      <c r="A17" s="83" t="s">
        <v>81</v>
      </c>
      <c r="B17" s="84"/>
      <c r="C17" s="80"/>
      <c r="D17" s="80"/>
      <c r="E17" s="80"/>
      <c r="F17" s="80"/>
      <c r="G17" s="80"/>
      <c r="H17" s="80"/>
      <c r="I17" s="80"/>
      <c r="J17" s="82"/>
      <c r="K17" s="8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2023-06-01T09:36:43Z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316E3E1CC5D046CB8570599BB4AFE700</vt:lpwstr>
  </property>
</Properties>
</file>