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4" activeTab="5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<sst xmlns="http://schemas.openxmlformats.org/spreadsheetml/2006/main" count="543" uniqueCount="291">
  <si>
    <t>表1</t>
  </si>
  <si>
    <t>孝义市住房和城乡建设局2023年部门收支总表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</si>
  <si>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</si>
  <si>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</si>
  <si>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</si>
  <si>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</si>
  <si>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</si>
  <si>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</si>
  <si>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</si>
  <si>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</si>
  <si>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</si>
  <si>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</si>
  <si>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</si>
  <si>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</si>
  <si>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</si>
  <si>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</si>
  <si>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</si>
  <si>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</si>
  <si>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</si>
  <si>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</si>
  <si>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</si>
  <si>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</si>
  <si>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</si>
  <si>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</si>
  <si>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</si>
  <si>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</si>
  <si>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</si>
  <si>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</si>
  <si>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</si>
  <si>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</si>
  <si>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</si>
  <si>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</si>
  <si>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</si>
  <si>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</si>
  <si>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</si>
  <si>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二十七、债务还本支出</t>
  </si>
  <si>
    <t>二十八、债务付息支出</t>
  </si>
  <si>
    <t>二十九、其他支出</t>
  </si>
  <si>
    <t>本年收入合计</t>
  </si>
  <si>
    <t>本年支出合计</t>
  </si>
  <si>
    <t>表2</t>
  </si>
  <si>
    <t>孝义市住房和城乡建设局2023年部门收入总表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</si>
  <si>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</si>
  <si>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</si>
  <si>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</si>
  <si>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</si>
  <si>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</si>
  <si>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</si>
  <si>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</si>
  <si>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</si>
  <si>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[208]社会保障和就业支出</t>
  </si>
  <si>
    <t>　20801</t>
  </si>
  <si>
    <t>　[20801]人力资源和社会保障管理事务</t>
  </si>
  <si>
    <t>　　2080109</t>
  </si>
  <si>
    <t>　　[2080109]社会保险经办机构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</si>
  <si>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</si>
  <si>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</si>
  <si>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</si>
  <si>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</si>
  <si>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</si>
  <si>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</si>
  <si>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</si>
  <si>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</si>
  <si>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210</t>
  </si>
  <si>
    <t>[210]卫生健康支出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</si>
  <si>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</si>
  <si>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</si>
  <si>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</si>
  <si>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</si>
  <si>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</si>
  <si>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</si>
  <si>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</si>
  <si>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</si>
  <si>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212</t>
  </si>
  <si>
    <t>[212]城乡社区支出</t>
  </si>
  <si>
    <t>　21201</t>
  </si>
  <si>
    <t>　[21201]城乡社区管理事务</t>
  </si>
  <si>
    <t>　　2120101</t>
  </si>
  <si>
    <t>　　[2120101]行政运行</t>
  </si>
  <si>
    <t>　　2120199</t>
  </si>
  <si>
    <t>　　[2120199]其他城乡社区管理事务支出</t>
  </si>
  <si>
    <t>　21203</t>
  </si>
  <si>
    <t>　[21203]城乡社区公共设施</t>
  </si>
  <si>
    <t>　　2120303</t>
  </si>
  <si>
    <t>　　[2120303]小城镇基础设施建设</t>
  </si>
  <si>
    <t>　　2120399</t>
  </si>
  <si>
    <t>　　[2120399]其他城乡社区公共设施支出</t>
  </si>
  <si>
    <t>　21208</t>
  </si>
  <si>
    <t>　[21208]国有土地使用权出让收入安排的支出</t>
  </si>
  <si>
    <t>　　2120803</t>
  </si>
  <si>
    <t>　　[2120803]城市建设支出</t>
  </si>
  <si>
    <t>　21213</t>
  </si>
  <si>
    <t>　[21213]城市基础设施配套费安排的支出</t>
  </si>
  <si>
    <t>　　2121301</t>
  </si>
  <si>
    <t>　　[2121301]城市公共设施</t>
  </si>
  <si>
    <t>221</t>
  </si>
  <si>
    <t>[221]住房保障支出</t>
  </si>
  <si>
    <t>　22101</t>
  </si>
  <si>
    <t>　[22101]保障性安居工程支出</t>
  </si>
  <si>
    <t>　　2210108</t>
  </si>
  <si>
    <t>　　[2210108]老旧小区改造</t>
  </si>
  <si>
    <t>　22102</t>
  </si>
  <si>
    <t>　[22102]住房改革支出</t>
  </si>
  <si>
    <t>　　2210201</t>
  </si>
  <si>
    <t>　　[2210201]住房公积金</t>
  </si>
  <si>
    <t>231</t>
  </si>
  <si>
    <t>[231]债务还本支出</t>
  </si>
  <si>
    <t>　23103</t>
  </si>
  <si>
    <t>　[23103]地方政府一般债务还本支出</t>
  </si>
  <si>
    <t>　　2310399</t>
  </si>
  <si>
    <t>　　[2310399]地方政府其他一般债务还本支出</t>
  </si>
  <si>
    <t>232</t>
  </si>
  <si>
    <t>[232]债务付息支出</t>
  </si>
  <si>
    <t>　23203</t>
  </si>
  <si>
    <t>　[23203]地方政府一般债务付息支出</t>
  </si>
  <si>
    <t>　　2320399</t>
  </si>
  <si>
    <t>　　[2320399]地方政府其他一般债务付息支出</t>
  </si>
  <si>
    <t>合      计</t>
  </si>
  <si>
    <t>表3</t>
  </si>
  <si>
    <t>孝义市住房和城乡建设局2023年部门支出总表</t>
  </si>
  <si>
    <t>基本支出</t>
  </si>
  <si>
    <t>项目支出</t>
  </si>
  <si>
    <t xml:space="preserve">  21201</t>
  </si>
  <si>
    <t>表4</t>
  </si>
  <si>
    <t>孝义市住房和城乡建设局2023年财政拨款收支总表</t>
  </si>
  <si>
    <t>小计</t>
  </si>
  <si>
    <t>政府性基金预算</t>
  </si>
  <si>
    <t>十五、资源勘探信息等支出</t>
  </si>
  <si>
    <t>债务还本支出</t>
  </si>
  <si>
    <t>债务付息支出</t>
  </si>
  <si>
    <t>表5</t>
  </si>
  <si>
    <t>孝义市住房和城乡建设局2023年一般公共预算支出表</t>
  </si>
  <si>
    <t>2022年预算数</t>
  </si>
  <si>
    <t>2023年预算数</t>
  </si>
  <si>
    <t>2023年预算数比2022年预算数增减%</t>
  </si>
  <si>
    <t>合计</t>
  </si>
  <si>
    <t xml:space="preserve">  20801</t>
  </si>
  <si>
    <t>[2080109]社会保险经办机构</t>
  </si>
  <si>
    <t>[2080501]行政单位离退休</t>
  </si>
  <si>
    <t>　　2080502</t>
  </si>
  <si>
    <t>[2080502]事业单位离退休</t>
  </si>
  <si>
    <t>[2080505]机关事业单位基本养老保险缴费支出</t>
  </si>
  <si>
    <t>[2080506]机关事业单位职业年金缴费支出</t>
  </si>
  <si>
    <t>[2101101]行政单位医疗</t>
  </si>
  <si>
    <t>[2101102]事业单位医疗</t>
  </si>
  <si>
    <t>[2101103]公务员医疗补助</t>
  </si>
  <si>
    <t>[2120101]行政运行</t>
  </si>
  <si>
    <t>[2120199]其他城乡社区管理事务支出</t>
  </si>
  <si>
    <t>[2120303]小城镇基础设施建设</t>
  </si>
  <si>
    <t>[2120399]其他城乡社区公共设施支出</t>
  </si>
  <si>
    <t>[2210108]老旧小区改造</t>
  </si>
  <si>
    <t>[2210201]住房公积金</t>
  </si>
  <si>
    <t>224</t>
  </si>
  <si>
    <t>[224]灾害防治及应急管理支出</t>
  </si>
  <si>
    <t>　22407</t>
  </si>
  <si>
    <t>　[22407]自然灾害救灾及恢复重建支出</t>
  </si>
  <si>
    <t>　　2240799</t>
  </si>
  <si>
    <t>　　[2240799]其他自然灾害救灾及恢复重建支出</t>
  </si>
  <si>
    <t>[2310399]地方政府其他一般债务还本支出</t>
  </si>
  <si>
    <t>[2320399]地方政府其他一般债务付息支出</t>
  </si>
  <si>
    <t>合     计</t>
  </si>
  <si>
    <t>表6</t>
  </si>
  <si>
    <t>孝义市住房和城乡建设局2023年一般公共预算基本支出经济科目表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</si>
  <si>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</si>
  <si>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</si>
  <si>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</si>
  <si>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</si>
  <si>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</si>
  <si>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</si>
  <si>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</si>
  <si>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</si>
  <si>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</si>
  <si>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</si>
  <si>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</si>
  <si>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</si>
  <si>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</si>
  <si>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</si>
  <si>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</si>
  <si>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</si>
  <si>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</si>
  <si>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</si>
  <si>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</si>
  <si>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</si>
  <si>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</si>
  <si>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</si>
  <si>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</si>
  <si>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</si>
  <si>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</si>
  <si>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</si>
  <si>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</si>
  <si>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</si>
  <si>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</si>
  <si>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</si>
  <si>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</si>
  <si>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</si>
  <si>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</si>
  <si>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</si>
  <si>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</si>
  <si>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</si>
  <si>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</si>
  <si>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</si>
  <si>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</si>
  <si>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</si>
  <si>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</si>
  <si>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</si>
  <si>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</si>
  <si>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</si>
  <si>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</si>
  <si>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</si>
  <si>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</si>
  <si>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</si>
  <si>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</si>
  <si>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</si>
  <si>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</si>
  <si>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</si>
  <si>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</si>
  <si>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</si>
  <si>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</si>
  <si>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孝义市住房和城乡建设局2023年一般公共预算“三公”经费支出情况统计表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</si>
  <si>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</si>
  <si>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</si>
  <si>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</si>
  <si>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</si>
  <si>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</si>
  <si>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</si>
  <si>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</si>
  <si>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</si>
  <si>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孝义市住房和城乡建设局2023年政府性基金预算收入表</t>
  </si>
  <si>
    <t>政府性基金预算收入</t>
  </si>
  <si>
    <t>103</t>
  </si>
  <si>
    <t>非税收入</t>
  </si>
  <si>
    <t>　10301</t>
  </si>
  <si>
    <t>　政府性基金收入</t>
  </si>
  <si>
    <t>　　1030148</t>
  </si>
  <si>
    <t>　　国有土地使用权出让收入</t>
  </si>
  <si>
    <t>　　1030156</t>
  </si>
  <si>
    <t>　　城市基础设施配套费收入</t>
  </si>
  <si>
    <t>表9</t>
  </si>
  <si>
    <t>孝义市住房和城乡建设局2023年政府性基金预算支出表</t>
  </si>
  <si>
    <t>2023年预算比2022年预算数增减</t>
  </si>
  <si>
    <t>表10</t>
  </si>
  <si>
    <t>孝义市住房和城乡建设局2023年国有资本经营预算收支预算表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</si>
  <si>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</si>
  <si>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</si>
  <si>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</si>
  <si>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</si>
  <si>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孝义市住房和城乡建设局2023年一般公共预算重点项目绩效目标表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</si>
  <si>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</si>
  <si>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</si>
  <si>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</si>
  <si>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</si>
  <si>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</si>
  <si>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</si>
  <si>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</si>
  <si>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</si>
  <si>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</si>
  <si>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</si>
  <si>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</si>
  <si>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孝义市住房和城乡建设局2023年政府采购预算表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</si>
  <si>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</si>
  <si>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</si>
  <si>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</si>
  <si>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</si>
  <si>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</si>
  <si>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</si>
  <si>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</si>
  <si>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</si>
  <si>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</si>
  <si>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</si>
  <si>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</si>
  <si>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</si>
  <si>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</si>
  <si>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</si>
  <si>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</si>
  <si>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</si>
  <si>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个</t>
  </si>
  <si>
    <t>台、桌类</t>
  </si>
  <si>
    <t>台</t>
  </si>
  <si>
    <t>多功能一体机</t>
  </si>
  <si>
    <t>台式计算机</t>
  </si>
  <si>
    <t>便携式计算机</t>
  </si>
  <si>
    <t>椅凳类</t>
  </si>
  <si>
    <t>组</t>
  </si>
  <si>
    <t>扫描仪</t>
  </si>
  <si>
    <t>工程设计服务</t>
  </si>
  <si>
    <t>表13</t>
  </si>
  <si>
    <t>孝义市住房和城乡建设局2023年政府购买服务支出预算表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</si>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</sst>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2"/>
      <color theme="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0"/>
      <color indexed="8"/>
      <name val="宋体"/>
      <charset val="0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wrapText="1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4" fontId="5" fillId="0" borderId="9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9" fontId="14" fillId="0" borderId="9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7" fillId="0" borderId="9" xfId="0" applyNumberFormat="1" applyFont="1" applyFill="1" applyBorder="1" applyAlignment="1" applyProtection="1">
      <alignment horizontal="righ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4" fontId="18" fillId="3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4" fontId="18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view="pageBreakPreview" zoomScaleNormal="100" topLeftCell="A22" workbookViewId="0">
      <selection activeCell="G27" sqref="G27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16"/>
      <c r="B4" s="116"/>
      <c r="C4" s="116"/>
      <c r="D4" s="116"/>
      <c r="E4" s="116"/>
      <c r="F4" s="116"/>
      <c r="G4" s="116"/>
      <c r="H4" s="90" t="s">
        <v>2</v>
      </c>
    </row>
    <row r="5" ht="24" customHeight="1" spans="1:8">
      <c r="A5" s="130" t="s">
        <v>3</v>
      </c>
      <c r="B5" s="70"/>
      <c r="C5" s="70"/>
      <c r="D5" s="70"/>
      <c r="E5" s="130" t="s">
        <v>4</v>
      </c>
      <c r="F5" s="70"/>
      <c r="G5" s="70"/>
      <c r="H5" s="70"/>
    </row>
    <row r="6" ht="24" customHeight="1" spans="1:8">
      <c r="A6" s="131" t="s">
        <v>5</v>
      </c>
      <c r="B6" s="117" t="s">
        <v>6</v>
      </c>
      <c r="C6" s="125"/>
      <c r="D6" s="118"/>
      <c r="E6" s="121" t="s">
        <v>7</v>
      </c>
      <c r="F6" s="117" t="s">
        <v>6</v>
      </c>
      <c r="G6" s="125"/>
      <c r="H6" s="118"/>
    </row>
    <row r="7" ht="48.75" customHeight="1" spans="1:8">
      <c r="A7" s="120"/>
      <c r="B7" s="85" t="s">
        <v>8</v>
      </c>
      <c r="C7" s="85" t="s">
        <v>9</v>
      </c>
      <c r="D7" s="85" t="s">
        <v>10</v>
      </c>
      <c r="E7" s="122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77">
        <v>5984.07</v>
      </c>
      <c r="C8" s="126">
        <v>9033.588276</v>
      </c>
      <c r="D8" s="112">
        <f>(C8-B8)/B8</f>
        <v>0.509606050062917</v>
      </c>
      <c r="E8" s="73" t="s">
        <v>12</v>
      </c>
      <c r="F8" s="73"/>
      <c r="G8" s="73"/>
      <c r="H8" s="81"/>
    </row>
    <row r="9" ht="24" customHeight="1" spans="1:8">
      <c r="A9" s="77" t="s">
        <v>13</v>
      </c>
      <c r="B9" s="77">
        <v>900</v>
      </c>
      <c r="C9" s="74">
        <v>9500</v>
      </c>
      <c r="D9" s="112">
        <f>(C9-B9)/B9</f>
        <v>9.55555555555556</v>
      </c>
      <c r="E9" s="73" t="s">
        <v>14</v>
      </c>
      <c r="F9" s="73"/>
      <c r="G9" s="73"/>
      <c r="H9" s="81"/>
    </row>
    <row r="10" ht="24" customHeight="1" spans="1:8">
      <c r="A10" s="77" t="s">
        <v>15</v>
      </c>
      <c r="B10" s="77"/>
      <c r="C10" s="77"/>
      <c r="D10" s="81"/>
      <c r="E10" s="73" t="s">
        <v>16</v>
      </c>
      <c r="F10" s="73"/>
      <c r="G10" s="73"/>
      <c r="H10" s="81"/>
    </row>
    <row r="11" ht="24" customHeight="1" spans="1:8">
      <c r="A11" s="77" t="s">
        <v>17</v>
      </c>
      <c r="B11" s="77"/>
      <c r="C11" s="77"/>
      <c r="D11" s="81"/>
      <c r="E11" s="77" t="s">
        <v>18</v>
      </c>
      <c r="F11" s="77"/>
      <c r="G11" s="77"/>
      <c r="H11" s="81"/>
    </row>
    <row r="12" ht="24" customHeight="1" spans="1:8">
      <c r="A12" s="77"/>
      <c r="B12" s="77"/>
      <c r="C12" s="77"/>
      <c r="D12" s="81"/>
      <c r="E12" s="73" t="s">
        <v>19</v>
      </c>
      <c r="F12" s="73"/>
      <c r="G12" s="73"/>
      <c r="H12" s="81"/>
    </row>
    <row r="13" ht="24" customHeight="1" spans="1:8">
      <c r="A13" s="77"/>
      <c r="B13" s="77"/>
      <c r="C13" s="77"/>
      <c r="D13" s="81"/>
      <c r="E13" s="73" t="s">
        <v>20</v>
      </c>
      <c r="F13" s="73"/>
      <c r="G13" s="73"/>
      <c r="H13" s="81"/>
    </row>
    <row r="14" ht="24" customHeight="1" spans="1:8">
      <c r="A14" s="77"/>
      <c r="B14" s="77"/>
      <c r="C14" s="77"/>
      <c r="D14" s="81"/>
      <c r="E14" s="77" t="s">
        <v>21</v>
      </c>
      <c r="F14" s="77"/>
      <c r="G14" s="77"/>
      <c r="H14" s="77"/>
    </row>
    <row r="15" ht="24" customHeight="1" spans="1:8">
      <c r="A15" s="77"/>
      <c r="B15" s="77"/>
      <c r="C15" s="77"/>
      <c r="D15" s="81"/>
      <c r="E15" s="77" t="s">
        <v>22</v>
      </c>
      <c r="F15" s="127">
        <v>83.98</v>
      </c>
      <c r="G15" s="74">
        <v>323.881875</v>
      </c>
      <c r="H15" s="112">
        <f>(G15-F15)/F15</f>
        <v>2.85665485829959</v>
      </c>
    </row>
    <row r="16" ht="24" customHeight="1" spans="1:8">
      <c r="A16" s="77"/>
      <c r="B16" s="77"/>
      <c r="C16" s="77"/>
      <c r="D16" s="81"/>
      <c r="E16" s="73" t="s">
        <v>23</v>
      </c>
      <c r="F16" s="127">
        <v>23.1</v>
      </c>
      <c r="G16" s="74">
        <v>88.206785</v>
      </c>
      <c r="H16" s="112">
        <f>(G16-F16)/F16</f>
        <v>2.81847554112554</v>
      </c>
    </row>
    <row r="17" ht="24" customHeight="1" spans="1:8">
      <c r="A17" s="77"/>
      <c r="B17" s="77"/>
      <c r="C17" s="77"/>
      <c r="D17" s="81"/>
      <c r="E17" s="73" t="s">
        <v>24</v>
      </c>
      <c r="F17" s="128"/>
      <c r="G17" s="128"/>
      <c r="H17" s="77"/>
    </row>
    <row r="18" ht="24" customHeight="1" spans="1:8">
      <c r="A18" s="77"/>
      <c r="B18" s="77"/>
      <c r="C18" s="77"/>
      <c r="D18" s="81"/>
      <c r="E18" s="77" t="s">
        <v>25</v>
      </c>
      <c r="F18" s="127">
        <v>6009.04</v>
      </c>
      <c r="G18" s="129">
        <v>16002.36481</v>
      </c>
      <c r="H18" s="112">
        <f>(G18-F18)/F18</f>
        <v>1.66304847529722</v>
      </c>
    </row>
    <row r="19" ht="24" customHeight="1" spans="1:8">
      <c r="A19" s="77"/>
      <c r="B19" s="77"/>
      <c r="C19" s="77"/>
      <c r="D19" s="81"/>
      <c r="E19" s="77" t="s">
        <v>26</v>
      </c>
      <c r="F19" s="77"/>
      <c r="G19" s="77"/>
      <c r="H19" s="112"/>
    </row>
    <row r="20" ht="24" customHeight="1" spans="1:8">
      <c r="A20" s="77"/>
      <c r="B20" s="77"/>
      <c r="C20" s="77"/>
      <c r="D20" s="81"/>
      <c r="E20" s="77" t="s">
        <v>27</v>
      </c>
      <c r="F20" s="77"/>
      <c r="G20" s="77"/>
      <c r="H20" s="77"/>
    </row>
    <row r="21" ht="24" customHeight="1" spans="1:8">
      <c r="A21" s="77"/>
      <c r="B21" s="77"/>
      <c r="C21" s="77"/>
      <c r="D21" s="81"/>
      <c r="E21" s="77" t="s">
        <v>28</v>
      </c>
      <c r="F21" s="77"/>
      <c r="G21" s="77"/>
      <c r="H21" s="77"/>
    </row>
    <row r="22" ht="24" customHeight="1" spans="1:8">
      <c r="A22" s="77"/>
      <c r="B22" s="77"/>
      <c r="C22" s="77"/>
      <c r="D22" s="81"/>
      <c r="E22" s="77" t="s">
        <v>29</v>
      </c>
      <c r="F22" s="77"/>
      <c r="G22" s="77"/>
      <c r="H22" s="77"/>
    </row>
    <row r="23" ht="24" customHeight="1" spans="1:8">
      <c r="A23" s="77"/>
      <c r="B23" s="77"/>
      <c r="C23" s="77"/>
      <c r="D23" s="81"/>
      <c r="E23" s="77" t="s">
        <v>30</v>
      </c>
      <c r="F23" s="77"/>
      <c r="G23" s="77"/>
      <c r="H23" s="77"/>
    </row>
    <row r="24" ht="24" customHeight="1" spans="1:8">
      <c r="A24" s="77"/>
      <c r="B24" s="77"/>
      <c r="C24" s="77"/>
      <c r="D24" s="81"/>
      <c r="E24" s="77" t="s">
        <v>31</v>
      </c>
      <c r="F24" s="77"/>
      <c r="G24" s="77"/>
      <c r="H24" s="77"/>
    </row>
    <row r="25" ht="24" customHeight="1" spans="1:8">
      <c r="A25" s="77"/>
      <c r="B25" s="77"/>
      <c r="C25" s="77"/>
      <c r="D25" s="81"/>
      <c r="E25" s="77" t="s">
        <v>32</v>
      </c>
      <c r="F25" s="77">
        <v>348.89</v>
      </c>
      <c r="G25" s="129">
        <v>1219.134806</v>
      </c>
      <c r="H25" s="112">
        <f>(G25-F25)/F25</f>
        <v>2.49432430278884</v>
      </c>
    </row>
    <row r="26" ht="24" customHeight="1" spans="1:8">
      <c r="A26" s="77"/>
      <c r="B26" s="77"/>
      <c r="C26" s="77"/>
      <c r="D26" s="81"/>
      <c r="E26" s="77" t="s">
        <v>33</v>
      </c>
      <c r="F26" s="77"/>
      <c r="G26" s="77"/>
      <c r="H26" s="77"/>
    </row>
    <row r="27" ht="24" customHeight="1" spans="1:8">
      <c r="A27" s="77"/>
      <c r="B27" s="77"/>
      <c r="C27" s="77"/>
      <c r="D27" s="81"/>
      <c r="E27" s="77" t="s">
        <v>34</v>
      </c>
      <c r="F27" s="77">
        <v>419.06</v>
      </c>
      <c r="G27" s="77"/>
      <c r="H27" s="77"/>
    </row>
    <row r="28" ht="24" customHeight="1" spans="1:8">
      <c r="A28" s="77"/>
      <c r="B28" s="77"/>
      <c r="C28" s="77"/>
      <c r="D28" s="81"/>
      <c r="E28" s="77" t="s">
        <v>35</v>
      </c>
      <c r="F28" s="103"/>
      <c r="G28" s="74">
        <v>600</v>
      </c>
      <c r="H28" s="112">
        <v>1</v>
      </c>
    </row>
    <row r="29" ht="24" customHeight="1" spans="1:8">
      <c r="A29" s="77"/>
      <c r="B29" s="77"/>
      <c r="C29" s="77"/>
      <c r="D29" s="81"/>
      <c r="E29" s="77" t="s">
        <v>36</v>
      </c>
      <c r="F29" s="103"/>
      <c r="G29" s="74">
        <v>300</v>
      </c>
      <c r="H29" s="112">
        <v>1</v>
      </c>
    </row>
    <row r="30" ht="24" customHeight="1" spans="1:8">
      <c r="A30" s="77"/>
      <c r="B30" s="77"/>
      <c r="C30" s="77"/>
      <c r="D30" s="81"/>
      <c r="E30" s="77" t="s">
        <v>37</v>
      </c>
      <c r="F30" s="103"/>
      <c r="G30" s="103"/>
      <c r="H30" s="77"/>
    </row>
    <row r="31" ht="24" customHeight="1" spans="1:8">
      <c r="A31" s="70" t="s">
        <v>38</v>
      </c>
      <c r="B31" s="70">
        <v>6884.07</v>
      </c>
      <c r="C31" s="129">
        <v>18533.588276</v>
      </c>
      <c r="D31" s="112">
        <f>(C31-B31)/B31</f>
        <v>1.69224285575248</v>
      </c>
      <c r="E31" s="70" t="s">
        <v>39</v>
      </c>
      <c r="F31" s="70">
        <v>6884.07</v>
      </c>
      <c r="G31" s="129">
        <v>18533.588276</v>
      </c>
      <c r="H31" s="112">
        <f>(G31-F31)/F31</f>
        <v>1.69224285575248</v>
      </c>
    </row>
    <row r="32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topLeftCell="A28" workbookViewId="0">
      <selection activeCell="C33" sqref="C33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40</v>
      </c>
      <c r="B1" s="45"/>
      <c r="C1" s="45"/>
      <c r="D1" s="66"/>
      <c r="E1" s="66"/>
      <c r="F1" s="66"/>
      <c r="G1" s="66"/>
    </row>
    <row r="2" ht="29.25" customHeight="1" spans="1:7">
      <c r="A2" s="68" t="s">
        <v>41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4" t="s">
        <v>2</v>
      </c>
    </row>
    <row r="4" ht="26.25" customHeight="1" spans="1:7">
      <c r="A4" s="70" t="s">
        <v>42</v>
      </c>
      <c r="B4" s="70"/>
      <c r="C4" s="121" t="s">
        <v>38</v>
      </c>
      <c r="D4" s="85" t="s">
        <v>43</v>
      </c>
      <c r="E4" s="85" t="s">
        <v>44</v>
      </c>
      <c r="F4" s="85" t="s">
        <v>45</v>
      </c>
      <c r="G4" s="121" t="s">
        <v>46</v>
      </c>
    </row>
    <row r="5" s="67" customFormat="1" ht="47.25" customHeight="1" spans="1:7">
      <c r="A5" s="70" t="s">
        <v>47</v>
      </c>
      <c r="B5" s="70" t="s">
        <v>48</v>
      </c>
      <c r="C5" s="122"/>
      <c r="D5" s="85"/>
      <c r="E5" s="85"/>
      <c r="F5" s="85"/>
      <c r="G5" s="122"/>
    </row>
    <row r="6" s="67" customFormat="1" ht="25.5" customHeight="1" spans="1:7">
      <c r="A6" s="73" t="s">
        <v>49</v>
      </c>
      <c r="B6" s="75" t="s">
        <v>50</v>
      </c>
      <c r="C6" s="74">
        <v>323.881875</v>
      </c>
      <c r="D6" s="74">
        <v>323.881875</v>
      </c>
      <c r="E6" s="74"/>
      <c r="F6" s="81"/>
      <c r="G6" s="81"/>
    </row>
    <row r="7" s="67" customFormat="1" ht="25.5" customHeight="1" spans="1:7">
      <c r="A7" s="73" t="s">
        <v>51</v>
      </c>
      <c r="B7" s="75" t="s">
        <v>52</v>
      </c>
      <c r="C7" s="74">
        <v>3.886835</v>
      </c>
      <c r="D7" s="74">
        <v>3.886835</v>
      </c>
      <c r="E7" s="74"/>
      <c r="F7" s="81"/>
      <c r="G7" s="81"/>
    </row>
    <row r="8" s="67" customFormat="1" ht="25.5" customHeight="1" spans="1:7">
      <c r="A8" s="73" t="s">
        <v>53</v>
      </c>
      <c r="B8" s="75" t="s">
        <v>54</v>
      </c>
      <c r="C8" s="74">
        <v>3.886835</v>
      </c>
      <c r="D8" s="74">
        <v>3.886835</v>
      </c>
      <c r="E8" s="74"/>
      <c r="F8" s="81"/>
      <c r="G8" s="81"/>
    </row>
    <row r="9" s="67" customFormat="1" ht="25.5" customHeight="1" spans="1:7">
      <c r="A9" s="73" t="s">
        <v>55</v>
      </c>
      <c r="B9" s="75" t="s">
        <v>56</v>
      </c>
      <c r="C9" s="74">
        <v>319.99504</v>
      </c>
      <c r="D9" s="74">
        <v>319.99504</v>
      </c>
      <c r="E9" s="74"/>
      <c r="F9" s="81"/>
      <c r="G9" s="81"/>
    </row>
    <row r="10" customFormat="1" ht="25.5" customHeight="1" spans="1:7">
      <c r="A10" s="73" t="s">
        <v>57</v>
      </c>
      <c r="B10" s="75" t="s">
        <v>58</v>
      </c>
      <c r="C10" s="74">
        <v>45.6972</v>
      </c>
      <c r="D10" s="74">
        <v>45.6972</v>
      </c>
      <c r="E10" s="74"/>
      <c r="F10" s="82"/>
      <c r="G10" s="82"/>
    </row>
    <row r="11" customFormat="1" ht="25.5" customHeight="1" spans="1:7">
      <c r="A11" s="73" t="s">
        <v>59</v>
      </c>
      <c r="B11" s="75" t="s">
        <v>60</v>
      </c>
      <c r="C11" s="74">
        <v>207.29784</v>
      </c>
      <c r="D11" s="74">
        <v>207.29784</v>
      </c>
      <c r="E11" s="74"/>
      <c r="F11" s="77"/>
      <c r="G11" s="77"/>
    </row>
    <row r="12" customFormat="1" ht="25.5" customHeight="1" spans="1:7">
      <c r="A12" s="73" t="s">
        <v>61</v>
      </c>
      <c r="B12" s="75" t="s">
        <v>62</v>
      </c>
      <c r="C12" s="74">
        <v>67</v>
      </c>
      <c r="D12" s="74">
        <v>67</v>
      </c>
      <c r="E12" s="74"/>
      <c r="F12" s="77"/>
      <c r="G12" s="77"/>
    </row>
    <row r="13" customFormat="1" ht="25.5" customHeight="1" spans="1:7">
      <c r="A13" s="73" t="s">
        <v>63</v>
      </c>
      <c r="B13" s="75" t="s">
        <v>64</v>
      </c>
      <c r="C13" s="74">
        <v>88.206785</v>
      </c>
      <c r="D13" s="74">
        <v>88.206785</v>
      </c>
      <c r="E13" s="74"/>
      <c r="F13" s="77"/>
      <c r="G13" s="77"/>
    </row>
    <row r="14" customFormat="1" ht="25.5" customHeight="1" spans="1:7">
      <c r="A14" s="73" t="s">
        <v>65</v>
      </c>
      <c r="B14" s="75" t="s">
        <v>66</v>
      </c>
      <c r="C14" s="74">
        <v>88.206785</v>
      </c>
      <c r="D14" s="74">
        <v>88.206785</v>
      </c>
      <c r="E14" s="74"/>
      <c r="F14" s="77"/>
      <c r="G14" s="77"/>
    </row>
    <row r="15" ht="25.5" customHeight="1" spans="1:7">
      <c r="A15" s="73" t="s">
        <v>67</v>
      </c>
      <c r="B15" s="75" t="s">
        <v>68</v>
      </c>
      <c r="C15" s="74">
        <v>8.649414</v>
      </c>
      <c r="D15" s="74">
        <v>8.649414</v>
      </c>
      <c r="E15" s="74"/>
      <c r="F15" s="77"/>
      <c r="G15" s="77"/>
    </row>
    <row r="16" ht="25.5" customHeight="1" spans="1:7">
      <c r="A16" s="73" t="s">
        <v>69</v>
      </c>
      <c r="B16" s="75" t="s">
        <v>70</v>
      </c>
      <c r="C16" s="74">
        <v>75.565334</v>
      </c>
      <c r="D16" s="74">
        <v>75.565334</v>
      </c>
      <c r="E16" s="74"/>
      <c r="F16" s="77"/>
      <c r="G16" s="77"/>
    </row>
    <row r="17" ht="25.5" customHeight="1" spans="1:7">
      <c r="A17" s="73" t="s">
        <v>71</v>
      </c>
      <c r="B17" s="75" t="s">
        <v>72</v>
      </c>
      <c r="C17" s="74">
        <v>3.992037</v>
      </c>
      <c r="D17" s="74">
        <v>3.992037</v>
      </c>
      <c r="E17" s="74"/>
      <c r="F17" s="77"/>
      <c r="G17" s="77"/>
    </row>
    <row r="18" ht="25.5" customHeight="1" spans="1:7">
      <c r="A18" s="73" t="s">
        <v>73</v>
      </c>
      <c r="B18" s="75" t="s">
        <v>74</v>
      </c>
      <c r="C18" s="74">
        <v>16032.86481</v>
      </c>
      <c r="D18" s="74">
        <v>6532.86481</v>
      </c>
      <c r="E18" s="74">
        <v>9500</v>
      </c>
      <c r="F18" s="77"/>
      <c r="G18" s="77"/>
    </row>
    <row r="19" ht="25.5" customHeight="1" spans="1:7">
      <c r="A19" s="73" t="s">
        <v>75</v>
      </c>
      <c r="B19" s="75" t="s">
        <v>76</v>
      </c>
      <c r="C19" s="74">
        <v>1578.64691</v>
      </c>
      <c r="D19" s="74">
        <v>1578.64691</v>
      </c>
      <c r="E19" s="74"/>
      <c r="F19" s="77"/>
      <c r="G19" s="77"/>
    </row>
    <row r="20" ht="25.5" customHeight="1" spans="1:7">
      <c r="A20" s="73" t="s">
        <v>77</v>
      </c>
      <c r="B20" s="75" t="s">
        <v>78</v>
      </c>
      <c r="C20" s="74">
        <v>157.827274</v>
      </c>
      <c r="D20" s="74">
        <v>157.827274</v>
      </c>
      <c r="E20" s="74"/>
      <c r="F20" s="77"/>
      <c r="G20" s="77"/>
    </row>
    <row r="21" ht="25.5" customHeight="1" spans="1:7">
      <c r="A21" s="73" t="s">
        <v>79</v>
      </c>
      <c r="B21" s="75" t="s">
        <v>80</v>
      </c>
      <c r="C21" s="74">
        <v>1420.819636</v>
      </c>
      <c r="D21" s="74">
        <v>1420.819636</v>
      </c>
      <c r="E21" s="74"/>
      <c r="F21" s="77"/>
      <c r="G21" s="77"/>
    </row>
    <row r="22" ht="25.5" customHeight="1" spans="1:7">
      <c r="A22" s="73" t="s">
        <v>81</v>
      </c>
      <c r="B22" s="75" t="s">
        <v>82</v>
      </c>
      <c r="C22" s="74">
        <v>4923.7179</v>
      </c>
      <c r="D22" s="74">
        <v>4923.7179</v>
      </c>
      <c r="E22" s="123"/>
      <c r="F22" s="77"/>
      <c r="G22" s="77"/>
    </row>
    <row r="23" ht="25.5" customHeight="1" spans="1:7">
      <c r="A23" s="73" t="s">
        <v>83</v>
      </c>
      <c r="B23" s="75" t="s">
        <v>84</v>
      </c>
      <c r="C23" s="74">
        <v>1000</v>
      </c>
      <c r="D23" s="74">
        <v>1000</v>
      </c>
      <c r="E23" s="124"/>
      <c r="F23" s="77"/>
      <c r="G23" s="77"/>
    </row>
    <row r="24" ht="25.5" customHeight="1" spans="1:7">
      <c r="A24" s="73" t="s">
        <v>85</v>
      </c>
      <c r="B24" s="75" t="s">
        <v>86</v>
      </c>
      <c r="C24" s="74">
        <v>3923.7179</v>
      </c>
      <c r="D24" s="74">
        <v>3923.7179</v>
      </c>
      <c r="E24" s="124"/>
      <c r="F24" s="77"/>
      <c r="G24" s="77"/>
    </row>
    <row r="25" ht="25.5" customHeight="1" spans="1:7">
      <c r="A25" s="73" t="s">
        <v>87</v>
      </c>
      <c r="B25" s="75" t="s">
        <v>88</v>
      </c>
      <c r="C25" s="74">
        <v>9200</v>
      </c>
      <c r="D25" s="74"/>
      <c r="E25" s="74">
        <v>9200</v>
      </c>
      <c r="F25" s="77"/>
      <c r="G25" s="77"/>
    </row>
    <row r="26" ht="25.5" customHeight="1" spans="1:7">
      <c r="A26" s="73" t="s">
        <v>89</v>
      </c>
      <c r="B26" s="75" t="s">
        <v>90</v>
      </c>
      <c r="C26" s="74">
        <v>9200</v>
      </c>
      <c r="D26" s="74"/>
      <c r="E26" s="74">
        <v>9200</v>
      </c>
      <c r="F26" s="77"/>
      <c r="G26" s="77"/>
    </row>
    <row r="27" ht="25.5" customHeight="1" spans="1:7">
      <c r="A27" s="73" t="s">
        <v>91</v>
      </c>
      <c r="B27" s="75" t="s">
        <v>92</v>
      </c>
      <c r="C27" s="74">
        <v>300</v>
      </c>
      <c r="D27" s="74"/>
      <c r="E27" s="74">
        <v>300</v>
      </c>
      <c r="F27" s="77"/>
      <c r="G27" s="77"/>
    </row>
    <row r="28" ht="25.5" customHeight="1" spans="1:7">
      <c r="A28" s="73" t="s">
        <v>93</v>
      </c>
      <c r="B28" s="75" t="s">
        <v>94</v>
      </c>
      <c r="C28" s="74">
        <v>300</v>
      </c>
      <c r="D28" s="74"/>
      <c r="E28" s="74">
        <v>300</v>
      </c>
      <c r="F28" s="77"/>
      <c r="G28" s="77"/>
    </row>
    <row r="29" ht="25.5" customHeight="1" spans="1:7">
      <c r="A29" s="73" t="s">
        <v>95</v>
      </c>
      <c r="B29" s="75" t="s">
        <v>96</v>
      </c>
      <c r="C29" s="74">
        <v>1219.134806</v>
      </c>
      <c r="D29" s="74">
        <v>1219.134806</v>
      </c>
      <c r="E29" s="74"/>
      <c r="F29" s="77"/>
      <c r="G29" s="77"/>
    </row>
    <row r="30" ht="25.5" customHeight="1" spans="1:7">
      <c r="A30" s="73" t="s">
        <v>97</v>
      </c>
      <c r="B30" s="75" t="s">
        <v>98</v>
      </c>
      <c r="C30" s="74">
        <v>1029</v>
      </c>
      <c r="D30" s="74">
        <v>1029</v>
      </c>
      <c r="E30" s="74"/>
      <c r="F30" s="77"/>
      <c r="G30" s="77"/>
    </row>
    <row r="31" ht="25.5" customHeight="1" spans="1:7">
      <c r="A31" s="73" t="s">
        <v>99</v>
      </c>
      <c r="B31" s="75" t="s">
        <v>100</v>
      </c>
      <c r="C31" s="74">
        <v>1029</v>
      </c>
      <c r="D31" s="74">
        <v>1029</v>
      </c>
      <c r="E31" s="74"/>
      <c r="F31" s="77"/>
      <c r="G31" s="77"/>
    </row>
    <row r="32" ht="25.5" customHeight="1" spans="1:7">
      <c r="A32" s="73" t="s">
        <v>101</v>
      </c>
      <c r="B32" s="75" t="s">
        <v>102</v>
      </c>
      <c r="C32" s="74">
        <v>190.134806</v>
      </c>
      <c r="D32" s="74">
        <v>190.134806</v>
      </c>
      <c r="E32" s="74"/>
      <c r="F32" s="77"/>
      <c r="G32" s="77"/>
    </row>
    <row r="33" ht="25.5" customHeight="1" spans="1:7">
      <c r="A33" s="73" t="s">
        <v>103</v>
      </c>
      <c r="B33" s="75" t="s">
        <v>104</v>
      </c>
      <c r="C33" s="74">
        <v>190.134806</v>
      </c>
      <c r="D33" s="74">
        <v>190.134806</v>
      </c>
      <c r="E33" s="74"/>
      <c r="F33" s="77"/>
      <c r="G33" s="77"/>
    </row>
    <row r="34" ht="25.5" customHeight="1" spans="1:7">
      <c r="A34" s="73" t="s">
        <v>105</v>
      </c>
      <c r="B34" s="75" t="s">
        <v>106</v>
      </c>
      <c r="C34" s="74">
        <v>600</v>
      </c>
      <c r="D34" s="74">
        <v>600</v>
      </c>
      <c r="E34" s="74"/>
      <c r="F34" s="77"/>
      <c r="G34" s="77"/>
    </row>
    <row r="35" ht="25.5" customHeight="1" spans="1:7">
      <c r="A35" s="73" t="s">
        <v>107</v>
      </c>
      <c r="B35" s="75" t="s">
        <v>108</v>
      </c>
      <c r="C35" s="74">
        <v>600</v>
      </c>
      <c r="D35" s="74">
        <v>600</v>
      </c>
      <c r="E35" s="74"/>
      <c r="F35" s="77"/>
      <c r="G35" s="77"/>
    </row>
    <row r="36" ht="25.5" customHeight="1" spans="1:7">
      <c r="A36" s="73" t="s">
        <v>109</v>
      </c>
      <c r="B36" s="75" t="s">
        <v>110</v>
      </c>
      <c r="C36" s="74">
        <v>600</v>
      </c>
      <c r="D36" s="74">
        <v>600</v>
      </c>
      <c r="E36" s="74"/>
      <c r="F36" s="77"/>
      <c r="G36" s="77"/>
    </row>
    <row r="37" ht="25.5" customHeight="1" spans="1:7">
      <c r="A37" s="73" t="s">
        <v>111</v>
      </c>
      <c r="B37" s="75" t="s">
        <v>112</v>
      </c>
      <c r="C37" s="74">
        <v>300</v>
      </c>
      <c r="D37" s="74">
        <v>300</v>
      </c>
      <c r="E37" s="74"/>
      <c r="F37" s="77"/>
      <c r="G37" s="77"/>
    </row>
    <row r="38" ht="25.5" customHeight="1" spans="1:7">
      <c r="A38" s="73" t="s">
        <v>113</v>
      </c>
      <c r="B38" s="75" t="s">
        <v>114</v>
      </c>
      <c r="C38" s="74">
        <v>300</v>
      </c>
      <c r="D38" s="74">
        <v>300</v>
      </c>
      <c r="E38" s="74"/>
      <c r="F38" s="77"/>
      <c r="G38" s="77"/>
    </row>
    <row r="39" ht="25.5" customHeight="1" spans="1:7">
      <c r="A39" s="73" t="s">
        <v>115</v>
      </c>
      <c r="B39" s="75" t="s">
        <v>116</v>
      </c>
      <c r="C39" s="74">
        <v>300</v>
      </c>
      <c r="D39" s="74">
        <v>300</v>
      </c>
      <c r="E39" s="74"/>
      <c r="F39" s="77"/>
      <c r="G39" s="77"/>
    </row>
    <row r="40" ht="25.5" customHeight="1" spans="1:7">
      <c r="A40" s="78" t="s">
        <v>117</v>
      </c>
      <c r="B40" s="79"/>
      <c r="C40" s="74">
        <v>18533.588276</v>
      </c>
      <c r="D40" s="74">
        <v>9033.588276</v>
      </c>
      <c r="E40" s="74">
        <v>9500</v>
      </c>
      <c r="F40" s="77"/>
      <c r="G40" s="77"/>
    </row>
  </sheetData>
  <mergeCells count="8">
    <mergeCell ref="A2:G2"/>
    <mergeCell ref="A4:B4"/>
    <mergeCell ref="A40:B4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topLeftCell="A28" workbookViewId="0">
      <selection activeCell="E50" sqref="E50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118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119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4" t="s">
        <v>2</v>
      </c>
    </row>
    <row r="5" ht="26.25" customHeight="1" spans="1:5">
      <c r="A5" s="117" t="s">
        <v>42</v>
      </c>
      <c r="B5" s="118"/>
      <c r="C5" s="119" t="s">
        <v>39</v>
      </c>
      <c r="D5" s="119" t="s">
        <v>120</v>
      </c>
      <c r="E5" s="119" t="s">
        <v>121</v>
      </c>
    </row>
    <row r="6" s="67" customFormat="1" ht="27.75" customHeight="1" spans="1:5">
      <c r="A6" s="70" t="s">
        <v>47</v>
      </c>
      <c r="B6" s="70" t="s">
        <v>48</v>
      </c>
      <c r="C6" s="120"/>
      <c r="D6" s="120"/>
      <c r="E6" s="120"/>
    </row>
    <row r="7" s="67" customFormat="1" ht="30" customHeight="1" spans="1:5">
      <c r="A7" s="71">
        <v>208</v>
      </c>
      <c r="B7" s="75" t="s">
        <v>50</v>
      </c>
      <c r="C7" s="74">
        <v>323.881875</v>
      </c>
      <c r="D7" s="74">
        <v>323.881875</v>
      </c>
      <c r="E7" s="74"/>
    </row>
    <row r="8" s="67" customFormat="1" ht="30" customHeight="1" spans="1:5">
      <c r="A8" s="71" t="s">
        <v>51</v>
      </c>
      <c r="B8" s="75" t="s">
        <v>52</v>
      </c>
      <c r="C8" s="74">
        <v>3.886835</v>
      </c>
      <c r="D8" s="74">
        <v>3.886835</v>
      </c>
      <c r="E8" s="74"/>
    </row>
    <row r="9" s="67" customFormat="1" ht="30" customHeight="1" spans="1:5">
      <c r="A9" s="71" t="s">
        <v>53</v>
      </c>
      <c r="B9" s="75" t="s">
        <v>54</v>
      </c>
      <c r="C9" s="74">
        <v>3.886835</v>
      </c>
      <c r="D9" s="74">
        <v>3.886835</v>
      </c>
      <c r="E9" s="74"/>
    </row>
    <row r="10" s="67" customFormat="1" ht="30" customHeight="1" spans="1:5">
      <c r="A10" s="71" t="s">
        <v>55</v>
      </c>
      <c r="B10" s="75" t="s">
        <v>56</v>
      </c>
      <c r="C10" s="74">
        <v>319.99504</v>
      </c>
      <c r="D10" s="74">
        <v>319.99504</v>
      </c>
      <c r="E10" s="74"/>
    </row>
    <row r="11" s="67" customFormat="1" ht="30" customHeight="1" spans="1:5">
      <c r="A11" s="71" t="s">
        <v>57</v>
      </c>
      <c r="B11" s="75" t="s">
        <v>58</v>
      </c>
      <c r="C11" s="74">
        <v>45.6972</v>
      </c>
      <c r="D11" s="74">
        <v>45.6972</v>
      </c>
      <c r="E11" s="74"/>
    </row>
    <row r="12" s="67" customFormat="1" ht="30" customHeight="1" spans="1:5">
      <c r="A12" s="71" t="s">
        <v>59</v>
      </c>
      <c r="B12" s="75" t="s">
        <v>60</v>
      </c>
      <c r="C12" s="74">
        <v>207.29784</v>
      </c>
      <c r="D12" s="74">
        <v>207.29784</v>
      </c>
      <c r="E12" s="74"/>
    </row>
    <row r="13" s="67" customFormat="1" ht="30" customHeight="1" spans="1:5">
      <c r="A13" s="71" t="s">
        <v>61</v>
      </c>
      <c r="B13" s="75" t="s">
        <v>62</v>
      </c>
      <c r="C13" s="74">
        <v>67</v>
      </c>
      <c r="D13" s="74">
        <v>67</v>
      </c>
      <c r="E13" s="74"/>
    </row>
    <row r="14" s="67" customFormat="1" ht="30" customHeight="1" spans="1:5">
      <c r="A14" s="71" t="s">
        <v>63</v>
      </c>
      <c r="B14" s="75" t="s">
        <v>64</v>
      </c>
      <c r="C14" s="74">
        <v>88.206785</v>
      </c>
      <c r="D14" s="74">
        <v>88.206785</v>
      </c>
      <c r="E14" s="74"/>
    </row>
    <row r="15" s="67" customFormat="1" ht="30" customHeight="1" spans="1:5">
      <c r="A15" s="71" t="s">
        <v>65</v>
      </c>
      <c r="B15" s="75" t="s">
        <v>66</v>
      </c>
      <c r="C15" s="74">
        <v>88.206785</v>
      </c>
      <c r="D15" s="74">
        <v>88.206785</v>
      </c>
      <c r="E15" s="74"/>
    </row>
    <row r="16" s="67" customFormat="1" ht="30" customHeight="1" spans="1:5">
      <c r="A16" s="71" t="s">
        <v>67</v>
      </c>
      <c r="B16" s="75" t="s">
        <v>68</v>
      </c>
      <c r="C16" s="74">
        <v>8.649414</v>
      </c>
      <c r="D16" s="74">
        <v>8.649414</v>
      </c>
      <c r="E16" s="74"/>
    </row>
    <row r="17" s="67" customFormat="1" ht="30" customHeight="1" spans="1:5">
      <c r="A17" s="71" t="s">
        <v>69</v>
      </c>
      <c r="B17" s="75" t="s">
        <v>70</v>
      </c>
      <c r="C17" s="74">
        <v>75.565334</v>
      </c>
      <c r="D17" s="74">
        <v>75.565334</v>
      </c>
      <c r="E17" s="74"/>
    </row>
    <row r="18" s="67" customFormat="1" ht="30" customHeight="1" spans="1:5">
      <c r="A18" s="71" t="s">
        <v>71</v>
      </c>
      <c r="B18" s="75" t="s">
        <v>72</v>
      </c>
      <c r="C18" s="74">
        <v>3.992037</v>
      </c>
      <c r="D18" s="74">
        <v>3.992037</v>
      </c>
      <c r="E18" s="74"/>
    </row>
    <row r="19" s="67" customFormat="1" ht="30" customHeight="1" spans="1:5">
      <c r="A19" s="71" t="s">
        <v>73</v>
      </c>
      <c r="B19" s="75" t="s">
        <v>74</v>
      </c>
      <c r="C19" s="74">
        <v>16002.36481</v>
      </c>
      <c r="D19" s="74">
        <v>1485.65341</v>
      </c>
      <c r="E19" s="74">
        <v>14516.7114</v>
      </c>
    </row>
    <row r="20" s="67" customFormat="1" ht="30" customHeight="1" spans="1:5">
      <c r="A20" s="71" t="s">
        <v>122</v>
      </c>
      <c r="B20" s="75" t="s">
        <v>76</v>
      </c>
      <c r="C20" s="74">
        <v>1578.64691</v>
      </c>
      <c r="D20" s="74">
        <v>1485.65341</v>
      </c>
      <c r="E20" s="74">
        <v>92.9935</v>
      </c>
    </row>
    <row r="21" s="67" customFormat="1" ht="30" customHeight="1" spans="1:5">
      <c r="A21" s="71" t="s">
        <v>77</v>
      </c>
      <c r="B21" s="75" t="s">
        <v>78</v>
      </c>
      <c r="C21" s="74">
        <v>157.827274</v>
      </c>
      <c r="D21" s="74">
        <v>157.827274</v>
      </c>
      <c r="E21" s="74"/>
    </row>
    <row r="22" s="67" customFormat="1" ht="30" customHeight="1" spans="1:5">
      <c r="A22" s="71" t="s">
        <v>79</v>
      </c>
      <c r="B22" s="75" t="s">
        <v>80</v>
      </c>
      <c r="C22" s="74">
        <v>1420.819636</v>
      </c>
      <c r="D22" s="74">
        <v>1327.826136</v>
      </c>
      <c r="E22" s="74">
        <v>92.9935</v>
      </c>
    </row>
    <row r="23" s="67" customFormat="1" ht="30" customHeight="1" spans="1:5">
      <c r="A23" s="71" t="s">
        <v>81</v>
      </c>
      <c r="B23" s="75" t="s">
        <v>82</v>
      </c>
      <c r="C23" s="74">
        <v>4923.7179</v>
      </c>
      <c r="D23" s="74"/>
      <c r="E23" s="74">
        <v>4923.7179</v>
      </c>
    </row>
    <row r="24" s="67" customFormat="1" ht="30" customHeight="1" spans="1:5">
      <c r="A24" s="71" t="s">
        <v>83</v>
      </c>
      <c r="B24" s="75" t="s">
        <v>84</v>
      </c>
      <c r="C24" s="74">
        <v>1000</v>
      </c>
      <c r="D24" s="74"/>
      <c r="E24" s="74">
        <v>1000</v>
      </c>
    </row>
    <row r="25" s="67" customFormat="1" ht="30" customHeight="1" spans="1:5">
      <c r="A25" s="71" t="s">
        <v>85</v>
      </c>
      <c r="B25" s="75" t="s">
        <v>86</v>
      </c>
      <c r="C25" s="74">
        <v>3923.7179</v>
      </c>
      <c r="D25" s="74"/>
      <c r="E25" s="74">
        <v>3923.7179</v>
      </c>
    </row>
    <row r="26" s="67" customFormat="1" ht="30" customHeight="1" spans="1:5">
      <c r="A26" s="71" t="s">
        <v>87</v>
      </c>
      <c r="B26" s="75" t="s">
        <v>88</v>
      </c>
      <c r="C26" s="74">
        <v>9200</v>
      </c>
      <c r="D26" s="74"/>
      <c r="E26" s="74">
        <v>9200</v>
      </c>
    </row>
    <row r="27" s="67" customFormat="1" ht="30" customHeight="1" spans="1:5">
      <c r="A27" s="71" t="s">
        <v>89</v>
      </c>
      <c r="B27" s="75" t="s">
        <v>90</v>
      </c>
      <c r="C27" s="74">
        <v>9200</v>
      </c>
      <c r="D27" s="74"/>
      <c r="E27" s="74">
        <v>9200</v>
      </c>
    </row>
    <row r="28" s="67" customFormat="1" ht="30" customHeight="1" spans="1:5">
      <c r="A28" s="71" t="s">
        <v>91</v>
      </c>
      <c r="B28" s="75" t="s">
        <v>92</v>
      </c>
      <c r="C28" s="74">
        <v>300</v>
      </c>
      <c r="D28" s="74"/>
      <c r="E28" s="74">
        <v>300</v>
      </c>
    </row>
    <row r="29" s="67" customFormat="1" ht="30" customHeight="1" spans="1:5">
      <c r="A29" s="71" t="s">
        <v>93</v>
      </c>
      <c r="B29" s="75" t="s">
        <v>94</v>
      </c>
      <c r="C29" s="74">
        <v>300</v>
      </c>
      <c r="D29" s="74"/>
      <c r="E29" s="74">
        <v>300</v>
      </c>
    </row>
    <row r="30" s="67" customFormat="1" ht="30" customHeight="1" spans="1:5">
      <c r="A30" s="71" t="s">
        <v>95</v>
      </c>
      <c r="B30" s="75" t="s">
        <v>96</v>
      </c>
      <c r="C30" s="74">
        <v>1219.134806</v>
      </c>
      <c r="D30" s="74">
        <v>190.134806</v>
      </c>
      <c r="E30" s="74">
        <v>1029</v>
      </c>
    </row>
    <row r="31" s="67" customFormat="1" ht="30" customHeight="1" spans="1:5">
      <c r="A31" s="71" t="s">
        <v>97</v>
      </c>
      <c r="B31" s="75" t="s">
        <v>98</v>
      </c>
      <c r="C31" s="74">
        <v>1029</v>
      </c>
      <c r="D31" s="74"/>
      <c r="E31" s="74">
        <v>1029</v>
      </c>
    </row>
    <row r="32" s="67" customFormat="1" ht="30" customHeight="1" spans="1:5">
      <c r="A32" s="71" t="s">
        <v>99</v>
      </c>
      <c r="B32" s="75" t="s">
        <v>100</v>
      </c>
      <c r="C32" s="74">
        <v>1029</v>
      </c>
      <c r="D32" s="74"/>
      <c r="E32" s="74">
        <v>1029</v>
      </c>
    </row>
    <row r="33" s="67" customFormat="1" ht="30" customHeight="1" spans="1:5">
      <c r="A33" s="71" t="s">
        <v>101</v>
      </c>
      <c r="B33" s="75" t="s">
        <v>102</v>
      </c>
      <c r="C33" s="74">
        <v>190.134806</v>
      </c>
      <c r="D33" s="74">
        <v>190.134806</v>
      </c>
      <c r="E33" s="74"/>
    </row>
    <row r="34" s="67" customFormat="1" ht="30" customHeight="1" spans="1:5">
      <c r="A34" s="71" t="s">
        <v>103</v>
      </c>
      <c r="B34" s="75" t="s">
        <v>104</v>
      </c>
      <c r="C34" s="74">
        <v>190.134806</v>
      </c>
      <c r="D34" s="74">
        <v>190.134806</v>
      </c>
      <c r="E34" s="74"/>
    </row>
    <row r="35" s="67" customFormat="1" ht="30" customHeight="1" spans="1:5">
      <c r="A35" s="71" t="s">
        <v>105</v>
      </c>
      <c r="B35" s="75" t="s">
        <v>106</v>
      </c>
      <c r="C35" s="74">
        <v>600</v>
      </c>
      <c r="D35" s="74"/>
      <c r="E35" s="74">
        <v>600</v>
      </c>
    </row>
    <row r="36" s="67" customFormat="1" ht="30" customHeight="1" spans="1:5">
      <c r="A36" s="71" t="s">
        <v>107</v>
      </c>
      <c r="B36" s="75" t="s">
        <v>108</v>
      </c>
      <c r="C36" s="74">
        <v>600</v>
      </c>
      <c r="D36" s="74"/>
      <c r="E36" s="74">
        <v>600</v>
      </c>
    </row>
    <row r="37" s="67" customFormat="1" ht="30" customHeight="1" spans="1:5">
      <c r="A37" s="71" t="s">
        <v>109</v>
      </c>
      <c r="B37" s="75" t="s">
        <v>110</v>
      </c>
      <c r="C37" s="74">
        <v>600</v>
      </c>
      <c r="D37" s="74"/>
      <c r="E37" s="74">
        <v>600</v>
      </c>
    </row>
    <row r="38" s="67" customFormat="1" ht="30" customHeight="1" spans="1:5">
      <c r="A38" s="71" t="s">
        <v>111</v>
      </c>
      <c r="B38" s="75" t="s">
        <v>112</v>
      </c>
      <c r="C38" s="74">
        <v>300</v>
      </c>
      <c r="D38" s="74"/>
      <c r="E38" s="74">
        <v>300</v>
      </c>
    </row>
    <row r="39" s="67" customFormat="1" ht="30" customHeight="1" spans="1:5">
      <c r="A39" s="71" t="s">
        <v>113</v>
      </c>
      <c r="B39" s="75" t="s">
        <v>114</v>
      </c>
      <c r="C39" s="74">
        <v>300</v>
      </c>
      <c r="D39" s="74"/>
      <c r="E39" s="74">
        <v>300</v>
      </c>
    </row>
    <row r="40" s="67" customFormat="1" ht="30" customHeight="1" spans="1:5">
      <c r="A40" s="71" t="s">
        <v>115</v>
      </c>
      <c r="B40" s="75" t="s">
        <v>116</v>
      </c>
      <c r="C40" s="74">
        <v>300</v>
      </c>
      <c r="D40" s="74"/>
      <c r="E40" s="74">
        <v>300</v>
      </c>
    </row>
    <row r="41" ht="30" customHeight="1" spans="1:5">
      <c r="A41" s="78" t="s">
        <v>117</v>
      </c>
      <c r="B41" s="79"/>
      <c r="C41" s="74">
        <v>18533.588276</v>
      </c>
      <c r="D41" s="74">
        <v>2087.876876</v>
      </c>
      <c r="E41" s="74">
        <v>16445.7114</v>
      </c>
    </row>
  </sheetData>
  <mergeCells count="6">
    <mergeCell ref="A3:E3"/>
    <mergeCell ref="A5:B5"/>
    <mergeCell ref="A41:B4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19" workbookViewId="0">
      <selection activeCell="B31" sqref="B31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123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8" t="s">
        <v>124</v>
      </c>
      <c r="B3" s="88"/>
      <c r="C3" s="88"/>
      <c r="D3" s="88"/>
      <c r="E3" s="88"/>
      <c r="F3" s="88"/>
    </row>
    <row r="4" ht="14.25" customHeight="1" spans="1:6">
      <c r="A4" s="116"/>
      <c r="B4" s="116"/>
      <c r="C4" s="116"/>
      <c r="D4" s="116"/>
      <c r="E4" s="116"/>
      <c r="F4" s="90" t="s">
        <v>2</v>
      </c>
    </row>
    <row r="5" ht="24" customHeight="1" spans="1:6">
      <c r="A5" s="130" t="s">
        <v>3</v>
      </c>
      <c r="B5" s="70"/>
      <c r="C5" s="130" t="s">
        <v>4</v>
      </c>
      <c r="D5" s="70"/>
      <c r="E5" s="70"/>
      <c r="F5" s="70"/>
    </row>
    <row r="6" ht="24" customHeight="1" spans="1:6">
      <c r="A6" s="130" t="s">
        <v>5</v>
      </c>
      <c r="B6" s="130" t="s">
        <v>6</v>
      </c>
      <c r="C6" s="70" t="s">
        <v>42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125</v>
      </c>
      <c r="E7" s="70" t="s">
        <v>43</v>
      </c>
      <c r="F7" s="70" t="s">
        <v>126</v>
      </c>
    </row>
    <row r="8" ht="28.5" customHeight="1" spans="1:6">
      <c r="A8" s="77" t="s">
        <v>11</v>
      </c>
      <c r="B8" s="74">
        <v>9033.588276</v>
      </c>
      <c r="C8" s="73" t="s">
        <v>12</v>
      </c>
      <c r="D8" s="73"/>
      <c r="E8" s="73"/>
      <c r="F8" s="81"/>
    </row>
    <row r="9" ht="28.5" customHeight="1" spans="1:6">
      <c r="A9" s="77" t="s">
        <v>13</v>
      </c>
      <c r="B9" s="74">
        <v>9500</v>
      </c>
      <c r="C9" s="73" t="s">
        <v>14</v>
      </c>
      <c r="D9" s="73"/>
      <c r="E9" s="73"/>
      <c r="F9" s="81"/>
    </row>
    <row r="10" ht="28.5" customHeight="1" spans="1:6">
      <c r="A10" s="77"/>
      <c r="B10" s="77"/>
      <c r="C10" s="73" t="s">
        <v>16</v>
      </c>
      <c r="D10" s="73"/>
      <c r="E10" s="73"/>
      <c r="F10" s="81"/>
    </row>
    <row r="11" ht="28.5" customHeight="1" spans="1:6">
      <c r="A11" s="77"/>
      <c r="B11" s="77"/>
      <c r="C11" s="77" t="s">
        <v>18</v>
      </c>
      <c r="D11" s="77"/>
      <c r="E11" s="77"/>
      <c r="F11" s="81"/>
    </row>
    <row r="12" ht="28.5" customHeight="1" spans="1:6">
      <c r="A12" s="77"/>
      <c r="B12" s="77"/>
      <c r="C12" s="73" t="s">
        <v>19</v>
      </c>
      <c r="D12" s="73"/>
      <c r="E12" s="73"/>
      <c r="F12" s="81"/>
    </row>
    <row r="13" ht="28.5" customHeight="1" spans="1:6">
      <c r="A13" s="77"/>
      <c r="B13" s="77"/>
      <c r="C13" s="73" t="s">
        <v>20</v>
      </c>
      <c r="D13" s="73"/>
      <c r="E13" s="73"/>
      <c r="F13" s="81"/>
    </row>
    <row r="14" ht="28.5" customHeight="1" spans="1:6">
      <c r="A14" s="77"/>
      <c r="B14" s="77"/>
      <c r="C14" s="77" t="s">
        <v>21</v>
      </c>
      <c r="D14" s="77"/>
      <c r="E14" s="77"/>
      <c r="F14" s="77"/>
    </row>
    <row r="15" ht="28.5" customHeight="1" spans="1:6">
      <c r="A15" s="77"/>
      <c r="B15" s="77"/>
      <c r="C15" s="77" t="s">
        <v>22</v>
      </c>
      <c r="D15" s="74">
        <v>323.881875</v>
      </c>
      <c r="E15" s="74">
        <v>323.881875</v>
      </c>
      <c r="F15" s="74"/>
    </row>
    <row r="16" ht="28.5" customHeight="1" spans="1:6">
      <c r="A16" s="77"/>
      <c r="B16" s="77"/>
      <c r="C16" s="73" t="s">
        <v>23</v>
      </c>
      <c r="D16" s="74">
        <v>88.206785</v>
      </c>
      <c r="E16" s="74">
        <v>88.206785</v>
      </c>
      <c r="F16" s="74"/>
    </row>
    <row r="17" ht="28.5" customHeight="1" spans="1:6">
      <c r="A17" s="77"/>
      <c r="B17" s="77"/>
      <c r="C17" s="73" t="s">
        <v>24</v>
      </c>
      <c r="D17" s="74"/>
      <c r="E17" s="74"/>
      <c r="F17" s="74"/>
    </row>
    <row r="18" ht="28.5" customHeight="1" spans="1:6">
      <c r="A18" s="77"/>
      <c r="B18" s="77"/>
      <c r="C18" s="77" t="s">
        <v>25</v>
      </c>
      <c r="D18" s="74">
        <v>16002.36481</v>
      </c>
      <c r="E18" s="74">
        <v>6502.36481</v>
      </c>
      <c r="F18" s="74">
        <v>9500</v>
      </c>
    </row>
    <row r="19" ht="28.5" customHeight="1" spans="1:6">
      <c r="A19" s="77"/>
      <c r="B19" s="77"/>
      <c r="C19" s="77" t="s">
        <v>26</v>
      </c>
      <c r="D19" s="74"/>
      <c r="E19" s="74"/>
      <c r="F19" s="74"/>
    </row>
    <row r="20" ht="28.5" customHeight="1" spans="1:6">
      <c r="A20" s="77"/>
      <c r="B20" s="77"/>
      <c r="C20" s="77" t="s">
        <v>27</v>
      </c>
      <c r="D20" s="74"/>
      <c r="E20" s="74"/>
      <c r="F20" s="74"/>
    </row>
    <row r="21" ht="28.5" customHeight="1" spans="1:6">
      <c r="A21" s="77"/>
      <c r="B21" s="77"/>
      <c r="C21" s="77" t="s">
        <v>127</v>
      </c>
      <c r="D21" s="74"/>
      <c r="E21" s="74"/>
      <c r="F21" s="74"/>
    </row>
    <row r="22" ht="28.5" customHeight="1" spans="1:6">
      <c r="A22" s="77"/>
      <c r="B22" s="77"/>
      <c r="C22" s="77" t="s">
        <v>29</v>
      </c>
      <c r="D22" s="74"/>
      <c r="E22" s="74"/>
      <c r="F22" s="74"/>
    </row>
    <row r="23" ht="28.5" customHeight="1" spans="1:6">
      <c r="A23" s="77"/>
      <c r="B23" s="77"/>
      <c r="C23" s="77" t="s">
        <v>30</v>
      </c>
      <c r="D23" s="74"/>
      <c r="E23" s="74"/>
      <c r="F23" s="74"/>
    </row>
    <row r="24" ht="28.5" customHeight="1" spans="1:6">
      <c r="A24" s="77"/>
      <c r="B24" s="77"/>
      <c r="C24" s="77" t="s">
        <v>31</v>
      </c>
      <c r="D24" s="74"/>
      <c r="E24" s="74"/>
      <c r="F24" s="74"/>
    </row>
    <row r="25" ht="28.5" customHeight="1" spans="1:6">
      <c r="A25" s="77"/>
      <c r="B25" s="77"/>
      <c r="C25" s="77" t="s">
        <v>32</v>
      </c>
      <c r="D25" s="74">
        <v>1219.134806</v>
      </c>
      <c r="E25" s="74">
        <v>1219.134806</v>
      </c>
      <c r="F25" s="74"/>
    </row>
    <row r="26" ht="28.5" customHeight="1" spans="1:6">
      <c r="A26" s="77"/>
      <c r="B26" s="77"/>
      <c r="C26" s="77" t="s">
        <v>33</v>
      </c>
      <c r="D26" s="74"/>
      <c r="E26" s="74"/>
      <c r="F26" s="74"/>
    </row>
    <row r="27" ht="28.5" customHeight="1" spans="1:6">
      <c r="A27" s="77"/>
      <c r="B27" s="77"/>
      <c r="C27" s="77" t="s">
        <v>34</v>
      </c>
      <c r="D27" s="74"/>
      <c r="E27" s="74"/>
      <c r="F27" s="74"/>
    </row>
    <row r="28" ht="28.5" customHeight="1" spans="1:6">
      <c r="A28" s="77"/>
      <c r="B28" s="77"/>
      <c r="C28" s="77" t="s">
        <v>37</v>
      </c>
      <c r="D28" s="74"/>
      <c r="E28" s="74"/>
      <c r="F28" s="74"/>
    </row>
    <row r="29" ht="28.5" customHeight="1" spans="1:6">
      <c r="A29" s="77"/>
      <c r="B29" s="77"/>
      <c r="C29" s="77" t="s">
        <v>128</v>
      </c>
      <c r="D29" s="74">
        <v>600</v>
      </c>
      <c r="E29" s="74">
        <v>600</v>
      </c>
      <c r="F29" s="74"/>
    </row>
    <row r="30" ht="28.5" customHeight="1" spans="1:6">
      <c r="A30" s="77"/>
      <c r="B30" s="77"/>
      <c r="C30" s="77" t="s">
        <v>129</v>
      </c>
      <c r="D30" s="74">
        <v>300</v>
      </c>
      <c r="E30" s="74">
        <v>300</v>
      </c>
      <c r="F30" s="74"/>
    </row>
    <row r="31" ht="28.5" customHeight="1" spans="1:6">
      <c r="A31" s="70" t="s">
        <v>38</v>
      </c>
      <c r="B31" s="74">
        <v>18533.588276</v>
      </c>
      <c r="C31" s="70" t="s">
        <v>39</v>
      </c>
      <c r="D31" s="74">
        <v>18533.588276</v>
      </c>
      <c r="E31" s="74">
        <v>9033.588276</v>
      </c>
      <c r="F31" s="74">
        <v>9500</v>
      </c>
    </row>
    <row r="32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showGridLines="0" showZeros="0" workbookViewId="0">
      <selection activeCell="J42" sqref="J42"/>
    </sheetView>
  </sheetViews>
  <sheetFormatPr defaultColWidth="6.875" defaultRowHeight="11.25"/>
  <cols>
    <col min="1" max="1" width="12" style="59" customWidth="1"/>
    <col min="2" max="2" width="20.75" style="59" customWidth="1"/>
    <col min="3" max="8" width="10" style="59" customWidth="1"/>
    <col min="9" max="11" width="10.875" style="59" customWidth="1"/>
    <col min="12" max="12" width="6.875" style="59"/>
    <col min="13" max="14" width="9.625" style="59"/>
    <col min="15" max="16384" width="6.875" style="59"/>
  </cols>
  <sheetData>
    <row r="1" ht="16.5" customHeight="1" spans="1:11">
      <c r="A1" s="44" t="s">
        <v>130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131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5"/>
      <c r="B4" s="105"/>
      <c r="C4" s="105"/>
      <c r="D4" s="105"/>
      <c r="E4" s="105"/>
      <c r="F4" s="105"/>
      <c r="G4" s="105"/>
      <c r="H4" s="105"/>
      <c r="I4" s="105"/>
      <c r="J4" s="80" t="s">
        <v>2</v>
      </c>
      <c r="K4" s="80"/>
    </row>
    <row r="5" ht="26.25" customHeight="1" spans="1:11">
      <c r="A5" s="70" t="s">
        <v>42</v>
      </c>
      <c r="B5" s="70"/>
      <c r="C5" s="70" t="s">
        <v>132</v>
      </c>
      <c r="D5" s="70"/>
      <c r="E5" s="70"/>
      <c r="F5" s="70" t="s">
        <v>133</v>
      </c>
      <c r="G5" s="70"/>
      <c r="H5" s="70"/>
      <c r="I5" s="70" t="s">
        <v>134</v>
      </c>
      <c r="J5" s="70"/>
      <c r="K5" s="70"/>
    </row>
    <row r="6" s="67" customFormat="1" ht="30.75" customHeight="1" spans="1:11">
      <c r="A6" s="70" t="s">
        <v>47</v>
      </c>
      <c r="B6" s="70" t="s">
        <v>48</v>
      </c>
      <c r="C6" s="70" t="s">
        <v>135</v>
      </c>
      <c r="D6" s="70" t="s">
        <v>120</v>
      </c>
      <c r="E6" s="70" t="s">
        <v>121</v>
      </c>
      <c r="F6" s="70" t="s">
        <v>135</v>
      </c>
      <c r="G6" s="70" t="s">
        <v>120</v>
      </c>
      <c r="H6" s="70" t="s">
        <v>121</v>
      </c>
      <c r="I6" s="70" t="s">
        <v>135</v>
      </c>
      <c r="J6" s="70" t="s">
        <v>120</v>
      </c>
      <c r="K6" s="70" t="s">
        <v>121</v>
      </c>
    </row>
    <row r="7" s="67" customFormat="1" ht="30.75" customHeight="1" spans="1:11">
      <c r="A7" s="106" t="s">
        <v>49</v>
      </c>
      <c r="B7" s="106" t="s">
        <v>50</v>
      </c>
      <c r="C7" s="107">
        <v>83.975124</v>
      </c>
      <c r="D7" s="107">
        <v>83.975124</v>
      </c>
      <c r="E7" s="73"/>
      <c r="F7" s="74">
        <v>323.881875</v>
      </c>
      <c r="G7" s="74">
        <v>323.881875</v>
      </c>
      <c r="H7" s="74"/>
      <c r="I7" s="112">
        <f>(F7-C7)/C7</f>
        <v>2.85687879424864</v>
      </c>
      <c r="J7" s="112">
        <f>(G7-D7)/D7</f>
        <v>2.85687879424864</v>
      </c>
      <c r="K7" s="112"/>
    </row>
    <row r="8" s="67" customFormat="1" ht="30.75" customHeight="1" spans="1:11">
      <c r="A8" s="106" t="s">
        <v>136</v>
      </c>
      <c r="B8" s="106" t="s">
        <v>52</v>
      </c>
      <c r="C8" s="107"/>
      <c r="D8" s="107"/>
      <c r="E8" s="73"/>
      <c r="F8" s="74">
        <v>3.886835</v>
      </c>
      <c r="G8" s="74">
        <v>3.886835</v>
      </c>
      <c r="H8" s="74"/>
      <c r="I8" s="112">
        <v>1</v>
      </c>
      <c r="J8" s="112">
        <v>1</v>
      </c>
      <c r="K8" s="112"/>
    </row>
    <row r="9" s="67" customFormat="1" ht="30.75" customHeight="1" spans="1:11">
      <c r="A9" s="106" t="s">
        <v>53</v>
      </c>
      <c r="B9" s="75" t="s">
        <v>137</v>
      </c>
      <c r="C9" s="107"/>
      <c r="D9" s="107"/>
      <c r="E9" s="73"/>
      <c r="F9" s="74">
        <v>3.886835</v>
      </c>
      <c r="G9" s="74">
        <v>3.886835</v>
      </c>
      <c r="H9" s="74"/>
      <c r="I9" s="112">
        <v>1</v>
      </c>
      <c r="J9" s="112">
        <v>1</v>
      </c>
      <c r="K9" s="112"/>
    </row>
    <row r="10" s="67" customFormat="1" ht="30.75" customHeight="1" spans="1:11">
      <c r="A10" s="106" t="s">
        <v>55</v>
      </c>
      <c r="B10" s="106" t="s">
        <v>56</v>
      </c>
      <c r="C10" s="107">
        <v>83.975124</v>
      </c>
      <c r="D10" s="107">
        <v>83.975124</v>
      </c>
      <c r="E10" s="73"/>
      <c r="F10" s="74">
        <v>319.99504</v>
      </c>
      <c r="G10" s="74">
        <v>319.99504</v>
      </c>
      <c r="H10" s="74"/>
      <c r="I10" s="112">
        <f t="shared" ref="I8:I41" si="0">(F10-C10)/C10</f>
        <v>2.81059324187482</v>
      </c>
      <c r="J10" s="112">
        <f t="shared" ref="J10:J23" si="1">(G10-D10)/D10</f>
        <v>2.81059324187482</v>
      </c>
      <c r="K10" s="112"/>
    </row>
    <row r="11" s="67" customFormat="1" ht="30.75" customHeight="1" spans="1:11">
      <c r="A11" s="106" t="s">
        <v>57</v>
      </c>
      <c r="B11" s="75" t="s">
        <v>138</v>
      </c>
      <c r="C11" s="107">
        <v>18.6496</v>
      </c>
      <c r="D11" s="107">
        <v>18.6496</v>
      </c>
      <c r="E11" s="108"/>
      <c r="F11" s="74">
        <v>45.6972</v>
      </c>
      <c r="G11" s="74">
        <v>45.6972</v>
      </c>
      <c r="H11" s="74"/>
      <c r="I11" s="112">
        <f t="shared" si="0"/>
        <v>1.45030456417296</v>
      </c>
      <c r="J11" s="112">
        <f t="shared" si="1"/>
        <v>1.45030456417296</v>
      </c>
      <c r="K11" s="112"/>
    </row>
    <row r="12" s="67" customFormat="1" ht="30.75" customHeight="1" spans="1:11">
      <c r="A12" s="109" t="s">
        <v>139</v>
      </c>
      <c r="B12" s="109" t="s">
        <v>140</v>
      </c>
      <c r="C12" s="107">
        <v>1.2384</v>
      </c>
      <c r="D12" s="107">
        <v>1.2384</v>
      </c>
      <c r="E12" s="108"/>
      <c r="F12" s="74"/>
      <c r="G12" s="74"/>
      <c r="H12" s="74"/>
      <c r="I12" s="112">
        <f t="shared" si="0"/>
        <v>-1</v>
      </c>
      <c r="J12" s="112">
        <f t="shared" si="1"/>
        <v>-1</v>
      </c>
      <c r="K12" s="112"/>
    </row>
    <row r="13" customFormat="1" ht="30.75" customHeight="1" spans="1:11">
      <c r="A13" s="106" t="s">
        <v>59</v>
      </c>
      <c r="B13" s="75" t="s">
        <v>141</v>
      </c>
      <c r="C13" s="107">
        <v>48.224624</v>
      </c>
      <c r="D13" s="107">
        <v>48.224624</v>
      </c>
      <c r="E13" s="77"/>
      <c r="F13" s="74">
        <v>207.29784</v>
      </c>
      <c r="G13" s="74">
        <v>207.29784</v>
      </c>
      <c r="H13" s="74"/>
      <c r="I13" s="112">
        <f t="shared" si="0"/>
        <v>3.29858903617372</v>
      </c>
      <c r="J13" s="112">
        <f t="shared" si="1"/>
        <v>3.29858903617372</v>
      </c>
      <c r="K13" s="112"/>
    </row>
    <row r="14" ht="30.75" customHeight="1" spans="1:11">
      <c r="A14" s="106" t="s">
        <v>61</v>
      </c>
      <c r="B14" s="75" t="s">
        <v>142</v>
      </c>
      <c r="C14" s="107">
        <v>15.8625</v>
      </c>
      <c r="D14" s="107">
        <v>15.8625</v>
      </c>
      <c r="E14" s="73"/>
      <c r="F14" s="74">
        <v>67</v>
      </c>
      <c r="G14" s="74">
        <v>67</v>
      </c>
      <c r="H14" s="74"/>
      <c r="I14" s="112">
        <f t="shared" si="0"/>
        <v>3.22379826635146</v>
      </c>
      <c r="J14" s="112">
        <f t="shared" si="1"/>
        <v>3.22379826635146</v>
      </c>
      <c r="K14" s="112"/>
    </row>
    <row r="15" ht="30.75" customHeight="1" spans="1:11">
      <c r="A15" s="106" t="s">
        <v>63</v>
      </c>
      <c r="B15" s="106" t="s">
        <v>64</v>
      </c>
      <c r="C15" s="107">
        <v>23.103468</v>
      </c>
      <c r="D15" s="107">
        <v>23.103468</v>
      </c>
      <c r="E15" s="107"/>
      <c r="F15" s="74">
        <v>88.206785</v>
      </c>
      <c r="G15" s="74">
        <v>88.206785</v>
      </c>
      <c r="H15" s="74"/>
      <c r="I15" s="112">
        <f t="shared" si="0"/>
        <v>2.81790235994008</v>
      </c>
      <c r="J15" s="112">
        <f t="shared" si="1"/>
        <v>2.81790235994008</v>
      </c>
      <c r="K15" s="112"/>
    </row>
    <row r="16" ht="30.75" customHeight="1" spans="1:11">
      <c r="A16" s="106" t="s">
        <v>65</v>
      </c>
      <c r="B16" s="106" t="s">
        <v>66</v>
      </c>
      <c r="C16" s="107">
        <v>23.103468</v>
      </c>
      <c r="D16" s="107">
        <v>23.103468</v>
      </c>
      <c r="E16" s="107"/>
      <c r="F16" s="74">
        <v>88.206785</v>
      </c>
      <c r="G16" s="74">
        <v>88.206785</v>
      </c>
      <c r="H16" s="74"/>
      <c r="I16" s="112">
        <f t="shared" si="0"/>
        <v>2.81790235994008</v>
      </c>
      <c r="J16" s="112">
        <f t="shared" si="1"/>
        <v>2.81790235994008</v>
      </c>
      <c r="K16" s="112"/>
    </row>
    <row r="17" ht="19" customHeight="1" spans="1:11">
      <c r="A17" s="106" t="s">
        <v>67</v>
      </c>
      <c r="B17" s="75" t="s">
        <v>143</v>
      </c>
      <c r="C17" s="107">
        <v>7.609797</v>
      </c>
      <c r="D17" s="107">
        <v>7.609797</v>
      </c>
      <c r="E17" s="107"/>
      <c r="F17" s="74">
        <v>8.649414</v>
      </c>
      <c r="G17" s="74">
        <v>8.649414</v>
      </c>
      <c r="H17" s="74"/>
      <c r="I17" s="112">
        <f t="shared" si="0"/>
        <v>0.1366156022296</v>
      </c>
      <c r="J17" s="112">
        <f t="shared" si="1"/>
        <v>0.1366156022296</v>
      </c>
      <c r="K17" s="112"/>
    </row>
    <row r="18" ht="20" customHeight="1" spans="1:11">
      <c r="A18" s="106" t="s">
        <v>69</v>
      </c>
      <c r="B18" s="75" t="s">
        <v>144</v>
      </c>
      <c r="C18" s="107">
        <v>11.981457</v>
      </c>
      <c r="D18" s="107">
        <v>11.981457</v>
      </c>
      <c r="E18" s="107"/>
      <c r="F18" s="74">
        <v>75.565334</v>
      </c>
      <c r="G18" s="74">
        <v>75.565334</v>
      </c>
      <c r="H18" s="74"/>
      <c r="I18" s="112">
        <f t="shared" si="0"/>
        <v>5.30685683719434</v>
      </c>
      <c r="J18" s="112">
        <f t="shared" si="1"/>
        <v>5.30685683719434</v>
      </c>
      <c r="K18" s="112"/>
    </row>
    <row r="19" ht="22" customHeight="1" spans="1:11">
      <c r="A19" s="106" t="s">
        <v>71</v>
      </c>
      <c r="B19" s="75" t="s">
        <v>145</v>
      </c>
      <c r="C19" s="107">
        <v>3.512214</v>
      </c>
      <c r="D19" s="107">
        <v>3.512214</v>
      </c>
      <c r="E19" s="107"/>
      <c r="F19" s="74">
        <v>3.992037</v>
      </c>
      <c r="G19" s="74">
        <v>3.992037</v>
      </c>
      <c r="H19" s="74"/>
      <c r="I19" s="112">
        <f t="shared" si="0"/>
        <v>0.136615536524824</v>
      </c>
      <c r="J19" s="112">
        <f t="shared" si="1"/>
        <v>0.136615536524824</v>
      </c>
      <c r="K19" s="112"/>
    </row>
    <row r="20" ht="24" customHeight="1" spans="1:11">
      <c r="A20" s="106" t="s">
        <v>73</v>
      </c>
      <c r="B20" s="106" t="s">
        <v>74</v>
      </c>
      <c r="C20" s="107">
        <v>5109.039106</v>
      </c>
      <c r="D20" s="107">
        <v>369.283406</v>
      </c>
      <c r="E20" s="107">
        <v>4739.7557</v>
      </c>
      <c r="F20" s="74">
        <v>6502.36481</v>
      </c>
      <c r="G20" s="74">
        <v>1485.65341</v>
      </c>
      <c r="H20" s="74">
        <v>5016.7114</v>
      </c>
      <c r="I20" s="112">
        <f t="shared" si="0"/>
        <v>0.272717760637943</v>
      </c>
      <c r="J20" s="112">
        <f t="shared" si="1"/>
        <v>3.02307113144423</v>
      </c>
      <c r="K20" s="112">
        <f>(H20-E20)/E20</f>
        <v>0.0584324841890059</v>
      </c>
    </row>
    <row r="21" ht="28.5" spans="1:11">
      <c r="A21" s="106" t="s">
        <v>75</v>
      </c>
      <c r="B21" s="106" t="s">
        <v>76</v>
      </c>
      <c r="C21" s="107">
        <v>519.283406</v>
      </c>
      <c r="D21" s="107">
        <v>369.283406</v>
      </c>
      <c r="E21" s="107">
        <v>150</v>
      </c>
      <c r="F21" s="74">
        <v>1578.64691</v>
      </c>
      <c r="G21" s="74">
        <v>1485.65341</v>
      </c>
      <c r="H21" s="74">
        <v>92.9935</v>
      </c>
      <c r="I21" s="112">
        <f t="shared" si="0"/>
        <v>2.0400488283656</v>
      </c>
      <c r="J21" s="112">
        <f t="shared" si="1"/>
        <v>3.02307113144423</v>
      </c>
      <c r="K21" s="112">
        <f t="shared" ref="K21:K41" si="2">(H21-E21)/E21</f>
        <v>-0.380043333333333</v>
      </c>
    </row>
    <row r="22" ht="27" customHeight="1" spans="1:11">
      <c r="A22" s="106" t="s">
        <v>77</v>
      </c>
      <c r="B22" s="75" t="s">
        <v>146</v>
      </c>
      <c r="C22" s="107">
        <v>143.062122</v>
      </c>
      <c r="D22" s="107">
        <v>143.062122</v>
      </c>
      <c r="E22" s="107"/>
      <c r="F22" s="74">
        <v>157.827274</v>
      </c>
      <c r="G22" s="74">
        <v>157.827274</v>
      </c>
      <c r="H22" s="74"/>
      <c r="I22" s="112">
        <f t="shared" si="0"/>
        <v>0.103207975623345</v>
      </c>
      <c r="J22" s="112">
        <f t="shared" si="1"/>
        <v>0.103207975623345</v>
      </c>
      <c r="K22" s="112"/>
    </row>
    <row r="23" ht="28.5" spans="1:11">
      <c r="A23" s="106" t="s">
        <v>79</v>
      </c>
      <c r="B23" s="75" t="s">
        <v>147</v>
      </c>
      <c r="C23" s="107">
        <v>376.221284</v>
      </c>
      <c r="D23" s="107">
        <v>226.221284</v>
      </c>
      <c r="E23" s="107">
        <v>150</v>
      </c>
      <c r="F23" s="74">
        <v>1420.819636</v>
      </c>
      <c r="G23" s="74">
        <v>1327.826136</v>
      </c>
      <c r="H23" s="74">
        <v>92.9935</v>
      </c>
      <c r="I23" s="112">
        <f t="shared" si="0"/>
        <v>2.7765530458399</v>
      </c>
      <c r="J23" s="112">
        <f t="shared" si="1"/>
        <v>4.86958977741458</v>
      </c>
      <c r="K23" s="112">
        <f t="shared" si="2"/>
        <v>-0.380043333333333</v>
      </c>
    </row>
    <row r="24" ht="36" customHeight="1" spans="1:11">
      <c r="A24" s="106" t="s">
        <v>81</v>
      </c>
      <c r="B24" s="106" t="s">
        <v>82</v>
      </c>
      <c r="C24" s="107">
        <v>4589.7557</v>
      </c>
      <c r="D24" s="107"/>
      <c r="E24" s="107">
        <v>4589.7557</v>
      </c>
      <c r="F24" s="74">
        <v>4923.7179</v>
      </c>
      <c r="G24" s="74"/>
      <c r="H24" s="74">
        <v>4923.7179</v>
      </c>
      <c r="I24" s="112">
        <f t="shared" si="0"/>
        <v>0.072762521979111</v>
      </c>
      <c r="J24" s="112"/>
      <c r="K24" s="112">
        <f t="shared" si="2"/>
        <v>0.072762521979111</v>
      </c>
    </row>
    <row r="25" ht="28.5" spans="1:11">
      <c r="A25" s="106" t="s">
        <v>83</v>
      </c>
      <c r="B25" s="75" t="s">
        <v>148</v>
      </c>
      <c r="C25" s="107">
        <v>1507.85</v>
      </c>
      <c r="D25" s="107"/>
      <c r="E25" s="107">
        <v>1507.85</v>
      </c>
      <c r="F25" s="74">
        <v>1000</v>
      </c>
      <c r="G25" s="74"/>
      <c r="H25" s="74">
        <v>1000</v>
      </c>
      <c r="I25" s="112">
        <f t="shared" si="0"/>
        <v>-0.33680405875916</v>
      </c>
      <c r="J25" s="112"/>
      <c r="K25" s="112">
        <f t="shared" si="2"/>
        <v>-0.33680405875916</v>
      </c>
    </row>
    <row r="26" ht="28.5" spans="1:11">
      <c r="A26" s="106" t="s">
        <v>85</v>
      </c>
      <c r="B26" s="75" t="s">
        <v>149</v>
      </c>
      <c r="C26" s="107">
        <v>3081.9057</v>
      </c>
      <c r="D26" s="107"/>
      <c r="E26" s="107">
        <v>3081.9057</v>
      </c>
      <c r="F26" s="74">
        <v>3923.7179</v>
      </c>
      <c r="G26" s="74"/>
      <c r="H26" s="74">
        <v>3923.7179</v>
      </c>
      <c r="I26" s="112">
        <f t="shared" si="0"/>
        <v>0.273146644298688</v>
      </c>
      <c r="J26" s="112"/>
      <c r="K26" s="112">
        <f t="shared" si="2"/>
        <v>0.273146644298688</v>
      </c>
    </row>
    <row r="27" ht="20" customHeight="1" spans="1:11">
      <c r="A27" s="106" t="s">
        <v>95</v>
      </c>
      <c r="B27" s="106" t="s">
        <v>96</v>
      </c>
      <c r="C27" s="107">
        <v>348.890675</v>
      </c>
      <c r="D27" s="107">
        <v>48.890675</v>
      </c>
      <c r="E27" s="107">
        <v>300</v>
      </c>
      <c r="F27" s="74">
        <v>1219.134806</v>
      </c>
      <c r="G27" s="74">
        <v>190.134806</v>
      </c>
      <c r="H27" s="74">
        <v>1029</v>
      </c>
      <c r="I27" s="112">
        <f t="shared" si="0"/>
        <v>2.49431754230749</v>
      </c>
      <c r="J27" s="112">
        <f>(G27-D27)/D27</f>
        <v>2.88897895150762</v>
      </c>
      <c r="K27" s="112">
        <f t="shared" si="2"/>
        <v>2.43</v>
      </c>
    </row>
    <row r="28" ht="32" customHeight="1" spans="1:11">
      <c r="A28" s="106" t="s">
        <v>97</v>
      </c>
      <c r="B28" s="106" t="s">
        <v>98</v>
      </c>
      <c r="C28" s="107">
        <v>300</v>
      </c>
      <c r="D28" s="107"/>
      <c r="E28" s="107">
        <v>300</v>
      </c>
      <c r="F28" s="74">
        <v>1029</v>
      </c>
      <c r="G28" s="74"/>
      <c r="H28" s="74">
        <v>1029</v>
      </c>
      <c r="I28" s="112">
        <f t="shared" si="0"/>
        <v>2.43</v>
      </c>
      <c r="J28" s="112"/>
      <c r="K28" s="112">
        <f t="shared" si="2"/>
        <v>2.43</v>
      </c>
    </row>
    <row r="29" ht="28.5" spans="1:11">
      <c r="A29" s="106" t="s">
        <v>99</v>
      </c>
      <c r="B29" s="75" t="s">
        <v>150</v>
      </c>
      <c r="C29" s="107">
        <v>300</v>
      </c>
      <c r="D29" s="107"/>
      <c r="E29" s="107">
        <v>300</v>
      </c>
      <c r="F29" s="74">
        <v>1029</v>
      </c>
      <c r="G29" s="74"/>
      <c r="H29" s="74">
        <v>1029</v>
      </c>
      <c r="I29" s="112">
        <f t="shared" si="0"/>
        <v>2.43</v>
      </c>
      <c r="J29" s="112"/>
      <c r="K29" s="112">
        <f t="shared" si="2"/>
        <v>2.43</v>
      </c>
    </row>
    <row r="30" ht="28.5" spans="1:11">
      <c r="A30" s="106" t="s">
        <v>101</v>
      </c>
      <c r="B30" s="106" t="s">
        <v>102</v>
      </c>
      <c r="C30" s="107">
        <v>48.890675</v>
      </c>
      <c r="D30" s="107">
        <v>48.890675</v>
      </c>
      <c r="E30" s="107"/>
      <c r="F30" s="74">
        <v>190.134806</v>
      </c>
      <c r="G30" s="74">
        <v>190.134806</v>
      </c>
      <c r="H30" s="74"/>
      <c r="I30" s="112">
        <f t="shared" si="0"/>
        <v>2.88897895150762</v>
      </c>
      <c r="J30" s="112">
        <f>(G30-D30)/D30</f>
        <v>2.88897895150762</v>
      </c>
      <c r="K30" s="112"/>
    </row>
    <row r="31" ht="23" customHeight="1" spans="1:11">
      <c r="A31" s="106" t="s">
        <v>103</v>
      </c>
      <c r="B31" s="75" t="s">
        <v>151</v>
      </c>
      <c r="C31" s="107">
        <v>48.890675</v>
      </c>
      <c r="D31" s="107">
        <v>48.890675</v>
      </c>
      <c r="E31" s="107"/>
      <c r="F31" s="74">
        <v>190.134806</v>
      </c>
      <c r="G31" s="74">
        <v>190.134806</v>
      </c>
      <c r="H31" s="74"/>
      <c r="I31" s="112">
        <f t="shared" si="0"/>
        <v>2.88897895150762</v>
      </c>
      <c r="J31" s="112">
        <f>(G31-D31)/D31</f>
        <v>2.88897895150762</v>
      </c>
      <c r="K31" s="112"/>
    </row>
    <row r="32" ht="34" customHeight="1" spans="1:11">
      <c r="A32" s="106" t="s">
        <v>152</v>
      </c>
      <c r="B32" s="106" t="s">
        <v>153</v>
      </c>
      <c r="C32" s="107">
        <v>419.06</v>
      </c>
      <c r="D32" s="107"/>
      <c r="E32" s="107">
        <v>419.06</v>
      </c>
      <c r="F32" s="74"/>
      <c r="G32" s="74"/>
      <c r="H32" s="74"/>
      <c r="I32" s="112">
        <f t="shared" si="0"/>
        <v>-1</v>
      </c>
      <c r="J32" s="112"/>
      <c r="K32" s="112">
        <f t="shared" si="2"/>
        <v>-1</v>
      </c>
    </row>
    <row r="33" ht="28.5" spans="1:11">
      <c r="A33" s="106" t="s">
        <v>154</v>
      </c>
      <c r="B33" s="106" t="s">
        <v>155</v>
      </c>
      <c r="C33" s="107">
        <v>419.06</v>
      </c>
      <c r="D33" s="107"/>
      <c r="E33" s="107">
        <v>419.06</v>
      </c>
      <c r="F33" s="74"/>
      <c r="G33" s="74"/>
      <c r="H33" s="74"/>
      <c r="I33" s="112">
        <f t="shared" si="0"/>
        <v>-1</v>
      </c>
      <c r="J33" s="112"/>
      <c r="K33" s="112">
        <f t="shared" si="2"/>
        <v>-1</v>
      </c>
    </row>
    <row r="34" ht="42.75" spans="1:11">
      <c r="A34" s="106" t="s">
        <v>156</v>
      </c>
      <c r="B34" s="106" t="s">
        <v>157</v>
      </c>
      <c r="C34" s="107">
        <v>419.06</v>
      </c>
      <c r="D34" s="107"/>
      <c r="E34" s="107">
        <v>419.06</v>
      </c>
      <c r="F34" s="74"/>
      <c r="G34" s="74"/>
      <c r="H34" s="74"/>
      <c r="I34" s="112">
        <f t="shared" si="0"/>
        <v>-1</v>
      </c>
      <c r="J34" s="112"/>
      <c r="K34" s="112">
        <f t="shared" si="2"/>
        <v>-1</v>
      </c>
    </row>
    <row r="35" ht="14.25" spans="1:11">
      <c r="A35" s="106" t="s">
        <v>105</v>
      </c>
      <c r="B35" s="106" t="s">
        <v>106</v>
      </c>
      <c r="C35" s="107"/>
      <c r="D35" s="107"/>
      <c r="E35" s="107"/>
      <c r="F35" s="74">
        <v>600</v>
      </c>
      <c r="G35" s="74"/>
      <c r="H35" s="74">
        <v>600</v>
      </c>
      <c r="I35" s="112">
        <v>1</v>
      </c>
      <c r="J35" s="112"/>
      <c r="K35" s="112">
        <v>1</v>
      </c>
    </row>
    <row r="36" ht="28.5" spans="1:11">
      <c r="A36" s="106" t="s">
        <v>107</v>
      </c>
      <c r="B36" s="106" t="s">
        <v>108</v>
      </c>
      <c r="C36" s="107"/>
      <c r="D36" s="107"/>
      <c r="E36" s="107"/>
      <c r="F36" s="74">
        <v>600</v>
      </c>
      <c r="G36" s="74"/>
      <c r="H36" s="74">
        <v>600</v>
      </c>
      <c r="I36" s="112">
        <v>1</v>
      </c>
      <c r="J36" s="112"/>
      <c r="K36" s="112">
        <v>1</v>
      </c>
    </row>
    <row r="37" ht="28.5" spans="1:11">
      <c r="A37" s="106" t="s">
        <v>109</v>
      </c>
      <c r="B37" s="75" t="s">
        <v>158</v>
      </c>
      <c r="C37" s="107"/>
      <c r="D37" s="107"/>
      <c r="E37" s="107"/>
      <c r="F37" s="74">
        <v>600</v>
      </c>
      <c r="G37" s="74"/>
      <c r="H37" s="74">
        <v>600</v>
      </c>
      <c r="I37" s="112">
        <v>1</v>
      </c>
      <c r="J37" s="112"/>
      <c r="K37" s="112">
        <v>1</v>
      </c>
    </row>
    <row r="38" ht="14.25" spans="1:11">
      <c r="A38" s="106" t="s">
        <v>111</v>
      </c>
      <c r="B38" s="106" t="s">
        <v>112</v>
      </c>
      <c r="C38" s="107"/>
      <c r="D38" s="107"/>
      <c r="E38" s="107"/>
      <c r="F38" s="74">
        <v>300</v>
      </c>
      <c r="G38" s="74"/>
      <c r="H38" s="74">
        <v>300</v>
      </c>
      <c r="I38" s="112">
        <v>1</v>
      </c>
      <c r="J38" s="112"/>
      <c r="K38" s="112">
        <v>1</v>
      </c>
    </row>
    <row r="39" ht="28.5" spans="1:11">
      <c r="A39" s="106" t="s">
        <v>113</v>
      </c>
      <c r="B39" s="106" t="s">
        <v>114</v>
      </c>
      <c r="C39" s="107"/>
      <c r="D39" s="107"/>
      <c r="E39" s="107"/>
      <c r="F39" s="74">
        <v>300</v>
      </c>
      <c r="G39" s="74"/>
      <c r="H39" s="74">
        <v>300</v>
      </c>
      <c r="I39" s="112">
        <v>1</v>
      </c>
      <c r="J39" s="112"/>
      <c r="K39" s="112">
        <v>1</v>
      </c>
    </row>
    <row r="40" ht="28.5" spans="1:11">
      <c r="A40" s="106" t="s">
        <v>115</v>
      </c>
      <c r="B40" s="75" t="s">
        <v>159</v>
      </c>
      <c r="C40" s="107"/>
      <c r="D40" s="107"/>
      <c r="E40" s="107"/>
      <c r="F40" s="74">
        <v>300</v>
      </c>
      <c r="G40" s="74"/>
      <c r="H40" s="74">
        <v>300</v>
      </c>
      <c r="I40" s="112">
        <v>1</v>
      </c>
      <c r="J40" s="112"/>
      <c r="K40" s="112">
        <v>1</v>
      </c>
    </row>
    <row r="41" ht="30.75" customHeight="1" spans="1:11">
      <c r="A41" s="110" t="s">
        <v>160</v>
      </c>
      <c r="B41" s="111"/>
      <c r="C41" s="107">
        <v>5984.068373</v>
      </c>
      <c r="D41" s="107">
        <v>525.252673</v>
      </c>
      <c r="E41" s="107">
        <v>5458.8157</v>
      </c>
      <c r="F41" s="74">
        <v>9033.588276</v>
      </c>
      <c r="G41" s="74">
        <v>2087.876876</v>
      </c>
      <c r="H41" s="74">
        <v>6945.7114</v>
      </c>
      <c r="I41" s="112">
        <f>(F41-C41)/C41</f>
        <v>0.5096064605076</v>
      </c>
      <c r="J41" s="112">
        <f>(G41-D41)/D41</f>
        <v>2.97499524195663</v>
      </c>
      <c r="K41" s="112">
        <f>(H41-E41)/E41</f>
        <v>0.272384301232225</v>
      </c>
    </row>
  </sheetData>
  <mergeCells count="7">
    <mergeCell ref="A3:K3"/>
    <mergeCell ref="J4:K4"/>
    <mergeCell ref="A5:B5"/>
    <mergeCell ref="C5:E5"/>
    <mergeCell ref="F5:H5"/>
    <mergeCell ref="I5:K5"/>
    <mergeCell ref="A41:B4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topLeftCell="A46" workbookViewId="0">
      <selection activeCell="D6" sqref="D6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161</v>
      </c>
      <c r="B1" s="99"/>
      <c r="C1" s="99"/>
    </row>
    <row r="2" ht="44.25" customHeight="1" spans="1:3">
      <c r="A2" s="100" t="s">
        <v>162</v>
      </c>
      <c r="B2" s="100"/>
      <c r="C2" s="100"/>
    </row>
    <row r="3" ht="20.25" customHeight="1" spans="3:3">
      <c r="C3" s="101" t="s">
        <v>2</v>
      </c>
    </row>
    <row r="4" ht="22.5" customHeight="1" spans="1:3">
      <c r="A4" s="102" t="s">
        <v>163</v>
      </c>
      <c r="B4" s="102" t="s">
        <v>6</v>
      </c>
      <c r="C4" s="102" t="s">
        <v>164</v>
      </c>
    </row>
    <row r="5" ht="22.5" customHeight="1" spans="1:3">
      <c r="A5" s="103" t="s">
        <v>165</v>
      </c>
      <c r="B5" s="74">
        <f>SUM(B6:B16)</f>
        <v>1939.422983</v>
      </c>
      <c r="C5" s="103"/>
    </row>
    <row r="6" ht="22.5" customHeight="1" spans="1:3">
      <c r="A6" s="103" t="s">
        <v>166</v>
      </c>
      <c r="B6" s="74">
        <v>758.08</v>
      </c>
      <c r="C6" s="103"/>
    </row>
    <row r="7" ht="22.5" customHeight="1" spans="1:3">
      <c r="A7" s="103" t="s">
        <v>167</v>
      </c>
      <c r="B7" s="74">
        <v>126.66</v>
      </c>
      <c r="C7" s="103"/>
    </row>
    <row r="8" ht="22.5" customHeight="1" spans="1:3">
      <c r="A8" s="103" t="s">
        <v>168</v>
      </c>
      <c r="B8" s="74">
        <v>14.4863</v>
      </c>
      <c r="C8" s="103"/>
    </row>
    <row r="9" ht="22.5" customHeight="1" spans="1:3">
      <c r="A9" s="103" t="s">
        <v>169</v>
      </c>
      <c r="B9" s="74">
        <v>482.722</v>
      </c>
      <c r="C9" s="103"/>
    </row>
    <row r="10" ht="22.5" customHeight="1" spans="1:3">
      <c r="A10" s="103" t="s">
        <v>170</v>
      </c>
      <c r="B10" s="74">
        <v>207.29784</v>
      </c>
      <c r="C10" s="103"/>
    </row>
    <row r="11" ht="22.5" customHeight="1" spans="1:3">
      <c r="A11" s="103" t="s">
        <v>171</v>
      </c>
      <c r="B11" s="74">
        <v>67</v>
      </c>
      <c r="C11" s="103"/>
    </row>
    <row r="12" ht="22.5" customHeight="1" spans="1:3">
      <c r="A12" s="103" t="s">
        <v>172</v>
      </c>
      <c r="B12" s="74">
        <v>84.21</v>
      </c>
      <c r="C12" s="103"/>
    </row>
    <row r="13" ht="22.5" customHeight="1" spans="1:3">
      <c r="A13" s="103" t="s">
        <v>173</v>
      </c>
      <c r="B13" s="74">
        <v>3.992037</v>
      </c>
      <c r="C13" s="103"/>
    </row>
    <row r="14" ht="22.5" customHeight="1" spans="1:3">
      <c r="A14" s="103" t="s">
        <v>174</v>
      </c>
      <c r="B14" s="74">
        <v>4.84</v>
      </c>
      <c r="C14" s="103"/>
    </row>
    <row r="15" ht="22.5" customHeight="1" spans="1:3">
      <c r="A15" s="103" t="s">
        <v>175</v>
      </c>
      <c r="B15" s="74">
        <v>190.134806</v>
      </c>
      <c r="C15" s="103"/>
    </row>
    <row r="16" ht="22.5" customHeight="1" spans="1:3">
      <c r="A16" s="103" t="s">
        <v>176</v>
      </c>
      <c r="B16" s="74"/>
      <c r="C16" s="103"/>
    </row>
    <row r="17" ht="22.5" customHeight="1" spans="1:3">
      <c r="A17" s="103" t="s">
        <v>177</v>
      </c>
      <c r="B17" s="74">
        <v>102.76</v>
      </c>
      <c r="C17" s="103"/>
    </row>
    <row r="18" ht="22.5" customHeight="1" spans="1:3">
      <c r="A18" s="103" t="s">
        <v>178</v>
      </c>
      <c r="B18" s="74">
        <v>14.8</v>
      </c>
      <c r="C18" s="103"/>
    </row>
    <row r="19" ht="22.5" customHeight="1" spans="1:3">
      <c r="A19" s="103" t="s">
        <v>179</v>
      </c>
      <c r="B19" s="74">
        <v>6.5</v>
      </c>
      <c r="C19" s="103"/>
    </row>
    <row r="20" ht="22.5" customHeight="1" spans="1:3">
      <c r="A20" s="103" t="s">
        <v>180</v>
      </c>
      <c r="B20" s="74">
        <v>0</v>
      </c>
      <c r="C20" s="103"/>
    </row>
    <row r="21" ht="22.5" customHeight="1" spans="1:3">
      <c r="A21" s="103" t="s">
        <v>181</v>
      </c>
      <c r="B21" s="74"/>
      <c r="C21" s="103"/>
    </row>
    <row r="22" ht="22.5" customHeight="1" spans="1:3">
      <c r="A22" s="103" t="s">
        <v>182</v>
      </c>
      <c r="B22" s="74">
        <v>0.6</v>
      </c>
      <c r="C22" s="103"/>
    </row>
    <row r="23" ht="22.5" customHeight="1" spans="1:3">
      <c r="A23" s="103" t="s">
        <v>183</v>
      </c>
      <c r="B23" s="74">
        <v>5</v>
      </c>
      <c r="C23" s="103"/>
    </row>
    <row r="24" ht="22.5" customHeight="1" spans="1:3">
      <c r="A24" s="103" t="s">
        <v>184</v>
      </c>
      <c r="B24" s="74">
        <v>3.5</v>
      </c>
      <c r="C24" s="103"/>
    </row>
    <row r="25" ht="22.5" customHeight="1" spans="1:3">
      <c r="A25" s="103" t="s">
        <v>185</v>
      </c>
      <c r="B25" s="74">
        <v>7.14</v>
      </c>
      <c r="C25" s="103"/>
    </row>
    <row r="26" ht="22.5" customHeight="1" spans="1:3">
      <c r="A26" s="103" t="s">
        <v>186</v>
      </c>
      <c r="B26" s="74">
        <v>0</v>
      </c>
      <c r="C26" s="103"/>
    </row>
    <row r="27" ht="22.5" customHeight="1" spans="1:3">
      <c r="A27" s="103" t="s">
        <v>187</v>
      </c>
      <c r="B27" s="74">
        <v>1.8</v>
      </c>
      <c r="C27" s="103"/>
    </row>
    <row r="28" ht="22.5" customHeight="1" spans="1:3">
      <c r="A28" s="103" t="s">
        <v>188</v>
      </c>
      <c r="B28" s="74"/>
      <c r="C28" s="103"/>
    </row>
    <row r="29" ht="22.5" customHeight="1" spans="1:3">
      <c r="A29" s="103" t="s">
        <v>189</v>
      </c>
      <c r="B29" s="74">
        <v>6</v>
      </c>
      <c r="C29" s="103"/>
    </row>
    <row r="30" ht="22.5" customHeight="1" spans="1:3">
      <c r="A30" s="103" t="s">
        <v>190</v>
      </c>
      <c r="B30" s="74"/>
      <c r="C30" s="103"/>
    </row>
    <row r="31" ht="22.5" customHeight="1" spans="1:3">
      <c r="A31" s="103" t="s">
        <v>191</v>
      </c>
      <c r="B31" s="74"/>
      <c r="C31" s="103"/>
    </row>
    <row r="32" ht="22.5" customHeight="1" spans="1:3">
      <c r="A32" s="103" t="s">
        <v>192</v>
      </c>
      <c r="B32" s="74"/>
      <c r="C32" s="103"/>
    </row>
    <row r="33" ht="22.5" customHeight="1" spans="1:3">
      <c r="A33" s="103" t="s">
        <v>193</v>
      </c>
      <c r="B33" s="74"/>
      <c r="C33" s="103"/>
    </row>
    <row r="34" ht="22.5" customHeight="1" spans="1:3">
      <c r="A34" s="103" t="s">
        <v>194</v>
      </c>
      <c r="B34" s="74"/>
      <c r="C34" s="103"/>
    </row>
    <row r="35" ht="22.5" customHeight="1" spans="1:3">
      <c r="A35" s="103" t="s">
        <v>195</v>
      </c>
      <c r="B35" s="74"/>
      <c r="C35" s="103"/>
    </row>
    <row r="36" ht="22.5" customHeight="1" spans="1:3">
      <c r="A36" s="103" t="s">
        <v>196</v>
      </c>
      <c r="B36" s="74"/>
      <c r="C36" s="103"/>
    </row>
    <row r="37" ht="22.5" customHeight="1" spans="1:3">
      <c r="A37" s="103" t="s">
        <v>197</v>
      </c>
      <c r="B37" s="74"/>
      <c r="C37" s="103"/>
    </row>
    <row r="38" ht="22.5" customHeight="1" spans="1:3">
      <c r="A38" s="103" t="s">
        <v>198</v>
      </c>
      <c r="B38" s="74"/>
      <c r="C38" s="103"/>
    </row>
    <row r="39" ht="22.5" customHeight="1" spans="1:3">
      <c r="A39" s="103" t="s">
        <v>199</v>
      </c>
      <c r="B39" s="74"/>
      <c r="C39" s="103"/>
    </row>
    <row r="40" ht="22.5" customHeight="1" spans="1:3">
      <c r="A40" s="103" t="s">
        <v>200</v>
      </c>
      <c r="B40" s="74">
        <v>25.81</v>
      </c>
      <c r="C40" s="103"/>
    </row>
    <row r="41" ht="22.5" customHeight="1" spans="1:3">
      <c r="A41" s="103" t="s">
        <v>201</v>
      </c>
      <c r="B41" s="74">
        <v>14.4</v>
      </c>
      <c r="C41" s="103"/>
    </row>
    <row r="42" ht="22.5" customHeight="1" spans="1:3">
      <c r="A42" s="103" t="s">
        <v>202</v>
      </c>
      <c r="B42" s="74">
        <v>13.38</v>
      </c>
      <c r="C42" s="103"/>
    </row>
    <row r="43" ht="22.5" customHeight="1" spans="1:3">
      <c r="A43" s="103" t="s">
        <v>203</v>
      </c>
      <c r="B43" s="74"/>
      <c r="C43" s="103"/>
    </row>
    <row r="44" ht="22.5" customHeight="1" spans="1:3">
      <c r="A44" s="104" t="s">
        <v>204</v>
      </c>
      <c r="B44" s="74">
        <v>3.84</v>
      </c>
      <c r="C44" s="103"/>
    </row>
    <row r="45" ht="22.5" customHeight="1" spans="1:3">
      <c r="A45" s="103" t="s">
        <v>205</v>
      </c>
      <c r="B45" s="74">
        <v>45.6972</v>
      </c>
      <c r="C45" s="103"/>
    </row>
    <row r="46" ht="22.5" customHeight="1" spans="1:3">
      <c r="A46" s="103" t="s">
        <v>206</v>
      </c>
      <c r="B46" s="74"/>
      <c r="C46" s="103"/>
    </row>
    <row r="47" ht="22.5" customHeight="1" spans="1:3">
      <c r="A47" s="103" t="s">
        <v>207</v>
      </c>
      <c r="B47" s="74">
        <v>45.6972</v>
      </c>
      <c r="C47" s="103"/>
    </row>
    <row r="48" ht="22.5" customHeight="1" spans="1:3">
      <c r="A48" s="103" t="s">
        <v>208</v>
      </c>
      <c r="B48" s="74"/>
      <c r="C48" s="103"/>
    </row>
    <row r="49" ht="22.5" customHeight="1" spans="1:3">
      <c r="A49" s="103" t="s">
        <v>209</v>
      </c>
      <c r="B49" s="74"/>
      <c r="C49" s="103"/>
    </row>
    <row r="50" ht="22.5" customHeight="1" spans="1:3">
      <c r="A50" s="103" t="s">
        <v>210</v>
      </c>
      <c r="B50" s="74">
        <v>0</v>
      </c>
      <c r="C50" s="103"/>
    </row>
    <row r="51" ht="22.5" customHeight="1" spans="1:3">
      <c r="A51" s="103" t="s">
        <v>211</v>
      </c>
      <c r="B51" s="74"/>
      <c r="C51" s="103"/>
    </row>
    <row r="52" ht="22.5" customHeight="1" spans="1:3">
      <c r="A52" s="103" t="s">
        <v>212</v>
      </c>
      <c r="B52" s="74"/>
      <c r="C52" s="103"/>
    </row>
    <row r="53" ht="22.5" customHeight="1" spans="1:3">
      <c r="A53" s="103" t="s">
        <v>213</v>
      </c>
      <c r="B53" s="74"/>
      <c r="C53" s="103"/>
    </row>
    <row r="54" ht="22.5" customHeight="1" spans="1:3">
      <c r="A54" s="103" t="s">
        <v>214</v>
      </c>
      <c r="B54" s="74"/>
      <c r="C54" s="103"/>
    </row>
    <row r="55" ht="22.5" customHeight="1" spans="1:3">
      <c r="A55" s="103" t="s">
        <v>215</v>
      </c>
      <c r="B55" s="74"/>
      <c r="C55" s="103"/>
    </row>
    <row r="56" ht="22.5" customHeight="1" spans="1:3">
      <c r="A56" s="103" t="s">
        <v>216</v>
      </c>
      <c r="B56" s="74"/>
      <c r="C56" s="103"/>
    </row>
    <row r="57" ht="22.5" customHeight="1" spans="1:3">
      <c r="A57" s="102" t="s">
        <v>160</v>
      </c>
      <c r="B57" s="74">
        <f>B5+B17+B45</f>
        <v>2087.880183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6" sqref="A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217</v>
      </c>
    </row>
    <row r="2" ht="19.5" customHeight="1" spans="1:2">
      <c r="A2" s="86"/>
      <c r="B2" s="87"/>
    </row>
    <row r="3" ht="30" customHeight="1" spans="1:2">
      <c r="A3" s="88" t="s">
        <v>218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133</v>
      </c>
    </row>
    <row r="6" ht="38.25" customHeight="1" spans="1:2">
      <c r="A6" s="92" t="s">
        <v>219</v>
      </c>
      <c r="B6" s="74">
        <v>14.4</v>
      </c>
    </row>
    <row r="7" ht="38.25" customHeight="1" spans="1:2">
      <c r="A7" s="77" t="s">
        <v>220</v>
      </c>
      <c r="B7" s="77"/>
    </row>
    <row r="8" ht="38.25" customHeight="1" spans="1:2">
      <c r="A8" s="77" t="s">
        <v>221</v>
      </c>
      <c r="B8" s="77"/>
    </row>
    <row r="9" ht="38.25" customHeight="1" spans="1:2">
      <c r="A9" s="93" t="s">
        <v>222</v>
      </c>
      <c r="B9" s="74">
        <v>14.4</v>
      </c>
    </row>
    <row r="10" ht="38.25" customHeight="1" spans="1:2">
      <c r="A10" s="94" t="s">
        <v>223</v>
      </c>
      <c r="B10" s="74">
        <v>14.4</v>
      </c>
    </row>
    <row r="11" ht="38.25" customHeight="1" spans="1:2">
      <c r="A11" s="95" t="s">
        <v>224</v>
      </c>
      <c r="B11" s="96"/>
    </row>
    <row r="12" ht="91.5" customHeight="1" spans="1:2">
      <c r="A12" s="97" t="s">
        <v>225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C17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226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227</v>
      </c>
      <c r="B3" s="68"/>
      <c r="C3" s="68"/>
      <c r="D3" s="83"/>
      <c r="E3" s="83"/>
      <c r="F3" s="83"/>
      <c r="G3" s="83"/>
    </row>
    <row r="4" ht="26.25" customHeight="1" spans="1:7">
      <c r="A4" s="69"/>
      <c r="B4" s="69"/>
      <c r="C4" s="84" t="s">
        <v>2</v>
      </c>
      <c r="D4" s="69"/>
      <c r="E4" s="69"/>
      <c r="F4" s="84"/>
      <c r="G4" s="84"/>
    </row>
    <row r="5" ht="29" customHeight="1" spans="1:3">
      <c r="A5" s="70" t="s">
        <v>42</v>
      </c>
      <c r="B5" s="70"/>
      <c r="C5" s="85" t="s">
        <v>228</v>
      </c>
    </row>
    <row r="6" ht="29" customHeight="1" spans="1:3">
      <c r="A6" s="70" t="s">
        <v>47</v>
      </c>
      <c r="B6" s="70" t="s">
        <v>48</v>
      </c>
      <c r="C6" s="85"/>
    </row>
    <row r="7" ht="29" customHeight="1" spans="1:3">
      <c r="A7" s="71" t="s">
        <v>229</v>
      </c>
      <c r="B7" s="73" t="s">
        <v>230</v>
      </c>
      <c r="C7" s="74">
        <v>9500</v>
      </c>
    </row>
    <row r="8" ht="29" customHeight="1" spans="1:3">
      <c r="A8" s="71" t="s">
        <v>231</v>
      </c>
      <c r="B8" s="76" t="s">
        <v>232</v>
      </c>
      <c r="C8" s="74">
        <v>9500</v>
      </c>
    </row>
    <row r="9" ht="29" customHeight="1" spans="1:3">
      <c r="A9" s="71" t="s">
        <v>233</v>
      </c>
      <c r="B9" s="77" t="s">
        <v>234</v>
      </c>
      <c r="C9" s="74">
        <v>9200</v>
      </c>
    </row>
    <row r="10" ht="29" customHeight="1" spans="1:3">
      <c r="A10" s="71" t="s">
        <v>235</v>
      </c>
      <c r="B10" s="73" t="s">
        <v>236</v>
      </c>
      <c r="C10" s="74">
        <v>300</v>
      </c>
    </row>
    <row r="11" ht="29" customHeight="1" spans="1:3">
      <c r="A11" s="71"/>
      <c r="B11" s="73"/>
      <c r="C11" s="81"/>
    </row>
    <row r="12" ht="29" customHeight="1" spans="1:3">
      <c r="A12" s="71"/>
      <c r="B12" s="76"/>
      <c r="C12" s="82"/>
    </row>
    <row r="13" ht="29" customHeight="1" spans="1:3">
      <c r="A13" s="71"/>
      <c r="B13" s="77"/>
      <c r="C13" s="77"/>
    </row>
    <row r="14" ht="29" customHeight="1" spans="1:3">
      <c r="A14" s="71"/>
      <c r="B14" s="73"/>
      <c r="C14" s="77"/>
    </row>
    <row r="15" ht="29" customHeight="1" spans="1:3">
      <c r="A15" s="71"/>
      <c r="B15" s="73"/>
      <c r="C15" s="77"/>
    </row>
    <row r="16" ht="29" customHeight="1" spans="1:3">
      <c r="A16" s="71"/>
      <c r="B16" s="73"/>
      <c r="C16" s="77"/>
    </row>
    <row r="17" ht="29" customHeight="1" spans="1:3">
      <c r="A17" s="78" t="s">
        <v>117</v>
      </c>
      <c r="B17" s="79"/>
      <c r="C17" s="74">
        <v>9500</v>
      </c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A7" sqref="A7:I17"/>
    </sheetView>
  </sheetViews>
  <sheetFormatPr defaultColWidth="6.875" defaultRowHeight="11.25"/>
  <cols>
    <col min="1" max="1" width="13" style="59" customWidth="1"/>
    <col min="2" max="2" width="20.8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237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238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80" t="s">
        <v>2</v>
      </c>
      <c r="K4" s="80"/>
    </row>
    <row r="5" ht="26.25" customHeight="1" spans="1:11">
      <c r="A5" s="70" t="s">
        <v>42</v>
      </c>
      <c r="B5" s="70"/>
      <c r="C5" s="70" t="s">
        <v>132</v>
      </c>
      <c r="D5" s="70"/>
      <c r="E5" s="70"/>
      <c r="F5" s="70" t="s">
        <v>133</v>
      </c>
      <c r="G5" s="70"/>
      <c r="H5" s="70"/>
      <c r="I5" s="70" t="s">
        <v>239</v>
      </c>
      <c r="J5" s="70"/>
      <c r="K5" s="70"/>
    </row>
    <row r="6" s="67" customFormat="1" ht="27.75" customHeight="1" spans="1:11">
      <c r="A6" s="70" t="s">
        <v>47</v>
      </c>
      <c r="B6" s="70" t="s">
        <v>48</v>
      </c>
      <c r="C6" s="70" t="s">
        <v>135</v>
      </c>
      <c r="D6" s="70" t="s">
        <v>120</v>
      </c>
      <c r="E6" s="70" t="s">
        <v>121</v>
      </c>
      <c r="F6" s="70" t="s">
        <v>135</v>
      </c>
      <c r="G6" s="70" t="s">
        <v>120</v>
      </c>
      <c r="H6" s="70" t="s">
        <v>121</v>
      </c>
      <c r="I6" s="70" t="s">
        <v>135</v>
      </c>
      <c r="J6" s="70" t="s">
        <v>120</v>
      </c>
      <c r="K6" s="70" t="s">
        <v>121</v>
      </c>
    </row>
    <row r="7" s="67" customFormat="1" ht="30" customHeight="1" spans="1:11">
      <c r="A7" s="71" t="s">
        <v>73</v>
      </c>
      <c r="B7" s="72" t="s">
        <v>74</v>
      </c>
      <c r="C7" s="73"/>
      <c r="D7" s="73"/>
      <c r="E7" s="73"/>
      <c r="F7" s="74">
        <v>9500</v>
      </c>
      <c r="G7" s="74"/>
      <c r="H7" s="74">
        <v>9500</v>
      </c>
      <c r="I7" s="73"/>
      <c r="J7" s="81"/>
      <c r="K7" s="81"/>
    </row>
    <row r="8" s="67" customFormat="1" ht="30" customHeight="1" spans="1:11">
      <c r="A8" s="71" t="s">
        <v>87</v>
      </c>
      <c r="B8" s="75" t="s">
        <v>88</v>
      </c>
      <c r="C8" s="73"/>
      <c r="D8" s="73"/>
      <c r="E8" s="73"/>
      <c r="F8" s="74">
        <v>9200</v>
      </c>
      <c r="G8" s="74"/>
      <c r="H8" s="74">
        <v>9200</v>
      </c>
      <c r="I8" s="73"/>
      <c r="J8" s="81"/>
      <c r="K8" s="81"/>
    </row>
    <row r="9" s="67" customFormat="1" ht="30" customHeight="1" spans="1:11">
      <c r="A9" s="71" t="s">
        <v>89</v>
      </c>
      <c r="B9" s="72" t="s">
        <v>90</v>
      </c>
      <c r="C9" s="73"/>
      <c r="D9" s="73"/>
      <c r="E9" s="73"/>
      <c r="F9" s="74">
        <v>9200</v>
      </c>
      <c r="G9" s="74"/>
      <c r="H9" s="74">
        <v>9200</v>
      </c>
      <c r="I9" s="73"/>
      <c r="J9" s="81"/>
      <c r="K9" s="81"/>
    </row>
    <row r="10" s="67" customFormat="1" ht="30" customHeight="1" spans="1:11">
      <c r="A10" s="71" t="s">
        <v>91</v>
      </c>
      <c r="B10" s="75" t="s">
        <v>92</v>
      </c>
      <c r="C10" s="73"/>
      <c r="D10" s="73"/>
      <c r="E10" s="73"/>
      <c r="F10" s="74">
        <v>300</v>
      </c>
      <c r="G10" s="74"/>
      <c r="H10" s="74">
        <v>300</v>
      </c>
      <c r="I10" s="73"/>
      <c r="J10" s="81"/>
      <c r="K10" s="81"/>
    </row>
    <row r="11" customFormat="1" ht="30" customHeight="1" spans="1:11">
      <c r="A11" s="71" t="s">
        <v>93</v>
      </c>
      <c r="B11" s="72" t="s">
        <v>94</v>
      </c>
      <c r="C11" s="76"/>
      <c r="D11" s="76"/>
      <c r="E11" s="76"/>
      <c r="F11" s="74">
        <v>300</v>
      </c>
      <c r="G11" s="74"/>
      <c r="H11" s="74">
        <v>300</v>
      </c>
      <c r="I11" s="76"/>
      <c r="J11" s="82"/>
      <c r="K11" s="82"/>
    </row>
    <row r="12" customFormat="1" ht="30" customHeight="1" spans="1:11">
      <c r="A12" s="71"/>
      <c r="B12" s="77"/>
      <c r="C12" s="77"/>
      <c r="D12" s="77"/>
      <c r="E12" s="77"/>
      <c r="F12" s="74"/>
      <c r="G12" s="74"/>
      <c r="H12" s="74"/>
      <c r="I12" s="77"/>
      <c r="J12" s="77"/>
      <c r="K12" s="77"/>
    </row>
    <row r="13" customFormat="1" ht="30" customHeight="1" spans="1:11">
      <c r="A13" s="71"/>
      <c r="B13" s="73"/>
      <c r="C13" s="73"/>
      <c r="D13" s="73"/>
      <c r="E13" s="73"/>
      <c r="F13" s="74"/>
      <c r="G13" s="74"/>
      <c r="H13" s="74"/>
      <c r="I13" s="73"/>
      <c r="J13" s="77"/>
      <c r="K13" s="77"/>
    </row>
    <row r="14" ht="30" customHeight="1" spans="1:11">
      <c r="A14" s="71"/>
      <c r="B14" s="77"/>
      <c r="C14" s="77"/>
      <c r="D14" s="77"/>
      <c r="E14" s="77"/>
      <c r="F14" s="74"/>
      <c r="G14" s="74"/>
      <c r="H14" s="74"/>
      <c r="I14" s="73"/>
      <c r="J14" s="77"/>
      <c r="K14" s="77"/>
    </row>
    <row r="15" ht="30" customHeight="1" spans="1:11">
      <c r="A15" s="71"/>
      <c r="B15" s="73"/>
      <c r="C15" s="73"/>
      <c r="D15" s="73"/>
      <c r="E15" s="73"/>
      <c r="F15" s="74"/>
      <c r="G15" s="74"/>
      <c r="H15" s="74"/>
      <c r="I15" s="73"/>
      <c r="J15" s="77"/>
      <c r="K15" s="77"/>
    </row>
    <row r="16" ht="30" customHeight="1" spans="1:11">
      <c r="A16" s="71"/>
      <c r="B16" s="73"/>
      <c r="C16" s="73"/>
      <c r="D16" s="73"/>
      <c r="E16" s="73"/>
      <c r="F16" s="74"/>
      <c r="G16" s="74"/>
      <c r="H16" s="74"/>
      <c r="I16" s="73"/>
      <c r="J16" s="77"/>
      <c r="K16" s="77"/>
    </row>
    <row r="17" ht="30" customHeight="1" spans="1:11">
      <c r="A17" s="78" t="s">
        <v>117</v>
      </c>
      <c r="B17" s="79"/>
      <c r="C17" s="73"/>
      <c r="D17" s="73"/>
      <c r="E17" s="73"/>
      <c r="F17" s="74">
        <v>9500</v>
      </c>
      <c r="G17" s="74"/>
      <c r="H17" s="74">
        <v>9500</v>
      </c>
      <c r="I17" s="73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8" sqref="E8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240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241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242</v>
      </c>
      <c r="B4" s="63"/>
      <c r="C4" s="63"/>
      <c r="D4" s="63" t="s">
        <v>243</v>
      </c>
      <c r="E4" s="63"/>
      <c r="F4" s="63"/>
      <c r="G4" s="63"/>
      <c r="H4" s="63"/>
    </row>
    <row r="5" ht="33" customHeight="1" spans="1:8">
      <c r="A5" s="63" t="s">
        <v>42</v>
      </c>
      <c r="B5" s="63"/>
      <c r="C5" s="64" t="s">
        <v>244</v>
      </c>
      <c r="D5" s="63" t="s">
        <v>47</v>
      </c>
      <c r="E5" s="63" t="s">
        <v>48</v>
      </c>
      <c r="F5" s="63" t="s">
        <v>135</v>
      </c>
      <c r="G5" s="63" t="s">
        <v>120</v>
      </c>
      <c r="H5" s="63" t="s">
        <v>121</v>
      </c>
    </row>
    <row r="6" ht="33" customHeight="1" spans="1:8">
      <c r="A6" s="63" t="s">
        <v>47</v>
      </c>
      <c r="B6" s="63" t="s">
        <v>48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7" sqref="D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245</v>
      </c>
      <c r="B1" s="45"/>
      <c r="C1" s="45"/>
      <c r="D1" s="45"/>
      <c r="E1" s="45"/>
      <c r="F1" s="45"/>
    </row>
    <row r="2" ht="22.5" spans="1:8">
      <c r="A2" s="46" t="s">
        <v>246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247</v>
      </c>
      <c r="B4" s="51" t="s">
        <v>248</v>
      </c>
      <c r="C4" s="52" t="s">
        <v>249</v>
      </c>
      <c r="D4" s="52"/>
      <c r="E4" s="53" t="s">
        <v>250</v>
      </c>
      <c r="F4" s="10" t="s">
        <v>251</v>
      </c>
      <c r="G4" s="53" t="s">
        <v>252</v>
      </c>
      <c r="H4" s="53" t="s">
        <v>253</v>
      </c>
    </row>
    <row r="5" ht="21" customHeight="1" spans="1:8">
      <c r="A5" s="50"/>
      <c r="B5" s="51"/>
      <c r="C5" s="10" t="s">
        <v>254</v>
      </c>
      <c r="D5" s="10" t="s">
        <v>255</v>
      </c>
      <c r="E5" s="53"/>
      <c r="F5" s="10"/>
      <c r="G5" s="53"/>
      <c r="H5" s="53"/>
    </row>
    <row r="6" ht="27.75" customHeight="1" spans="1:8">
      <c r="A6" s="54" t="s">
        <v>117</v>
      </c>
      <c r="B6" s="55"/>
      <c r="C6" s="55"/>
      <c r="D6" s="55"/>
      <c r="E6" s="56"/>
      <c r="F6" s="57"/>
      <c r="G6" s="57" t="s">
        <v>256</v>
      </c>
      <c r="H6" s="57" t="s">
        <v>256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16" workbookViewId="0">
      <selection activeCell="G25" sqref="G25"/>
    </sheetView>
  </sheetViews>
  <sheetFormatPr defaultColWidth="9" defaultRowHeight="14.25"/>
  <cols>
    <col min="1" max="1" width="10.25" customWidth="1"/>
    <col min="2" max="4" width="8.75" customWidth="1"/>
  </cols>
  <sheetData>
    <row r="1" ht="31.5" customHeight="1" spans="1:14">
      <c r="A1" s="1" t="s">
        <v>257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258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259</v>
      </c>
      <c r="B4" s="31" t="s">
        <v>260</v>
      </c>
      <c r="C4" s="31" t="s">
        <v>261</v>
      </c>
      <c r="D4" s="31" t="s">
        <v>262</v>
      </c>
      <c r="E4" s="8" t="s">
        <v>263</v>
      </c>
      <c r="F4" s="8"/>
      <c r="G4" s="8"/>
      <c r="H4" s="8"/>
      <c r="I4" s="8"/>
      <c r="J4" s="8"/>
      <c r="K4" s="8"/>
      <c r="L4" s="8"/>
      <c r="M4" s="8"/>
      <c r="N4" s="39" t="s">
        <v>264</v>
      </c>
    </row>
    <row r="5" ht="37.5" customHeight="1" spans="1:14">
      <c r="A5" s="9"/>
      <c r="B5" s="31"/>
      <c r="C5" s="31"/>
      <c r="D5" s="31"/>
      <c r="E5" s="10" t="s">
        <v>265</v>
      </c>
      <c r="F5" s="8" t="s">
        <v>43</v>
      </c>
      <c r="G5" s="8"/>
      <c r="H5" s="8"/>
      <c r="I5" s="8"/>
      <c r="J5" s="40"/>
      <c r="K5" s="40"/>
      <c r="L5" s="23" t="s">
        <v>266</v>
      </c>
      <c r="M5" s="23" t="s">
        <v>267</v>
      </c>
      <c r="N5" s="41"/>
    </row>
    <row r="6" ht="78.75" customHeight="1" spans="1:14">
      <c r="A6" s="13"/>
      <c r="B6" s="31"/>
      <c r="C6" s="31"/>
      <c r="D6" s="31"/>
      <c r="E6" s="10"/>
      <c r="F6" s="14" t="s">
        <v>268</v>
      </c>
      <c r="G6" s="10" t="s">
        <v>269</v>
      </c>
      <c r="H6" s="10" t="s">
        <v>270</v>
      </c>
      <c r="I6" s="10" t="s">
        <v>271</v>
      </c>
      <c r="J6" s="10" t="s">
        <v>272</v>
      </c>
      <c r="K6" s="24" t="s">
        <v>273</v>
      </c>
      <c r="L6" s="25"/>
      <c r="M6" s="25"/>
      <c r="N6" s="42"/>
    </row>
    <row r="7" ht="24" customHeight="1" spans="1:14">
      <c r="A7" s="32" t="s">
        <v>274</v>
      </c>
      <c r="B7" s="33" t="s">
        <v>275</v>
      </c>
      <c r="C7" s="33" t="s">
        <v>275</v>
      </c>
      <c r="D7" s="34">
        <v>1</v>
      </c>
      <c r="E7" s="34">
        <v>1</v>
      </c>
      <c r="F7" s="34">
        <v>1</v>
      </c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276</v>
      </c>
      <c r="B8" s="33" t="s">
        <v>277</v>
      </c>
      <c r="C8" s="33" t="s">
        <v>277</v>
      </c>
      <c r="D8" s="34">
        <v>10</v>
      </c>
      <c r="E8" s="34">
        <v>0.8</v>
      </c>
      <c r="F8" s="34">
        <v>0.8</v>
      </c>
      <c r="G8" s="36"/>
      <c r="H8" s="36"/>
      <c r="I8" s="36"/>
      <c r="J8" s="36"/>
      <c r="K8" s="36"/>
      <c r="L8" s="36"/>
      <c r="M8" s="36"/>
      <c r="N8" s="43"/>
    </row>
    <row r="9" ht="24" customHeight="1" spans="1:14">
      <c r="A9" s="35" t="s">
        <v>278</v>
      </c>
      <c r="B9" s="33" t="s">
        <v>277</v>
      </c>
      <c r="C9" s="33" t="s">
        <v>277</v>
      </c>
      <c r="D9" s="34">
        <v>1</v>
      </c>
      <c r="E9" s="34">
        <v>1</v>
      </c>
      <c r="F9" s="34">
        <v>1</v>
      </c>
      <c r="G9" s="36"/>
      <c r="H9" s="36"/>
      <c r="I9" s="36"/>
      <c r="J9" s="36"/>
      <c r="K9" s="36"/>
      <c r="L9" s="36"/>
      <c r="M9" s="36"/>
      <c r="N9" s="43"/>
    </row>
    <row r="10" ht="24" customHeight="1" spans="1:14">
      <c r="A10" s="35" t="s">
        <v>279</v>
      </c>
      <c r="B10" s="33" t="s">
        <v>277</v>
      </c>
      <c r="C10" s="33" t="s">
        <v>277</v>
      </c>
      <c r="D10" s="34">
        <v>5</v>
      </c>
      <c r="E10" s="34">
        <v>2.5</v>
      </c>
      <c r="F10" s="34">
        <v>2.5</v>
      </c>
      <c r="G10" s="36"/>
      <c r="H10" s="36"/>
      <c r="I10" s="36"/>
      <c r="J10" s="36"/>
      <c r="K10" s="36"/>
      <c r="L10" s="36"/>
      <c r="M10" s="36"/>
      <c r="N10" s="43"/>
    </row>
    <row r="11" ht="24" customHeight="1" spans="1:14">
      <c r="A11" s="35" t="s">
        <v>280</v>
      </c>
      <c r="B11" s="33" t="s">
        <v>277</v>
      </c>
      <c r="C11" s="33" t="s">
        <v>277</v>
      </c>
      <c r="D11" s="34">
        <v>1</v>
      </c>
      <c r="E11" s="34">
        <v>0.7</v>
      </c>
      <c r="F11" s="34">
        <v>0.7</v>
      </c>
      <c r="G11" s="36"/>
      <c r="H11" s="36"/>
      <c r="I11" s="36"/>
      <c r="J11" s="36"/>
      <c r="K11" s="36"/>
      <c r="L11" s="36"/>
      <c r="M11" s="36"/>
      <c r="N11" s="43"/>
    </row>
    <row r="12" ht="24" customHeight="1" spans="1:14">
      <c r="A12" s="35" t="s">
        <v>281</v>
      </c>
      <c r="B12" s="33" t="s">
        <v>282</v>
      </c>
      <c r="C12" s="33" t="s">
        <v>282</v>
      </c>
      <c r="D12" s="34">
        <v>20</v>
      </c>
      <c r="E12" s="34">
        <v>0.8</v>
      </c>
      <c r="F12" s="34">
        <v>0.8</v>
      </c>
      <c r="G12" s="36"/>
      <c r="H12" s="36"/>
      <c r="I12" s="36"/>
      <c r="J12" s="36"/>
      <c r="K12" s="36"/>
      <c r="L12" s="36"/>
      <c r="M12" s="36"/>
      <c r="N12" s="43"/>
    </row>
    <row r="13" ht="24" customHeight="1" spans="1:14">
      <c r="A13" s="35" t="s">
        <v>283</v>
      </c>
      <c r="B13" s="33" t="s">
        <v>277</v>
      </c>
      <c r="C13" s="33" t="s">
        <v>277</v>
      </c>
      <c r="D13" s="34">
        <v>1</v>
      </c>
      <c r="E13" s="34">
        <v>0.2</v>
      </c>
      <c r="F13" s="34">
        <v>0.2</v>
      </c>
      <c r="G13" s="36"/>
      <c r="H13" s="36"/>
      <c r="I13" s="36"/>
      <c r="J13" s="36"/>
      <c r="K13" s="36"/>
      <c r="L13" s="36"/>
      <c r="M13" s="36"/>
      <c r="N13" s="43"/>
    </row>
    <row r="14" ht="24" customHeight="1" spans="1:14">
      <c r="A14" s="35" t="s">
        <v>283</v>
      </c>
      <c r="B14" s="33" t="s">
        <v>277</v>
      </c>
      <c r="C14" s="33" t="s">
        <v>277</v>
      </c>
      <c r="D14" s="34">
        <v>1</v>
      </c>
      <c r="E14" s="34">
        <v>8.5</v>
      </c>
      <c r="F14" s="34">
        <v>8.5</v>
      </c>
      <c r="G14" s="36"/>
      <c r="H14" s="36"/>
      <c r="I14" s="36"/>
      <c r="J14" s="36"/>
      <c r="K14" s="36"/>
      <c r="L14" s="36"/>
      <c r="M14" s="36"/>
      <c r="N14" s="43"/>
    </row>
    <row r="15" ht="24" customHeight="1" spans="1:14">
      <c r="A15" s="35" t="s">
        <v>279</v>
      </c>
      <c r="B15" s="33" t="s">
        <v>277</v>
      </c>
      <c r="C15" s="33" t="s">
        <v>277</v>
      </c>
      <c r="D15" s="34">
        <v>2</v>
      </c>
      <c r="E15" s="34">
        <v>0.75</v>
      </c>
      <c r="F15" s="34">
        <v>0.75</v>
      </c>
      <c r="G15" s="36"/>
      <c r="H15" s="36"/>
      <c r="I15" s="36"/>
      <c r="J15" s="36"/>
      <c r="K15" s="36"/>
      <c r="L15" s="36"/>
      <c r="M15" s="36"/>
      <c r="N15" s="43"/>
    </row>
    <row r="16" ht="35" customHeight="1" spans="1:14">
      <c r="A16" s="35" t="s">
        <v>284</v>
      </c>
      <c r="B16" s="33" t="s">
        <v>275</v>
      </c>
      <c r="C16" s="33" t="s">
        <v>275</v>
      </c>
      <c r="D16" s="34">
        <v>1</v>
      </c>
      <c r="E16" s="34">
        <v>20</v>
      </c>
      <c r="F16" s="34">
        <v>20</v>
      </c>
      <c r="G16" s="36"/>
      <c r="H16" s="36"/>
      <c r="I16" s="36"/>
      <c r="J16" s="36"/>
      <c r="K16" s="36"/>
      <c r="L16" s="36"/>
      <c r="M16" s="36"/>
      <c r="N16" s="43"/>
    </row>
    <row r="17" ht="27" customHeight="1" spans="1:14">
      <c r="A17" s="35" t="s">
        <v>284</v>
      </c>
      <c r="B17" s="33" t="s">
        <v>275</v>
      </c>
      <c r="C17" s="33" t="s">
        <v>275</v>
      </c>
      <c r="D17" s="34">
        <v>1</v>
      </c>
      <c r="E17" s="34">
        <v>20</v>
      </c>
      <c r="F17" s="34">
        <v>20</v>
      </c>
      <c r="G17" s="36"/>
      <c r="H17" s="36"/>
      <c r="I17" s="36"/>
      <c r="J17" s="36"/>
      <c r="K17" s="36"/>
      <c r="L17" s="36"/>
      <c r="M17" s="36"/>
      <c r="N17" s="43"/>
    </row>
    <row r="18" ht="24" customHeight="1" spans="1:14">
      <c r="A18" s="35"/>
      <c r="B18" s="33"/>
      <c r="C18" s="33"/>
      <c r="D18" s="34"/>
      <c r="E18" s="34"/>
      <c r="F18" s="34"/>
      <c r="G18" s="36"/>
      <c r="H18" s="36"/>
      <c r="I18" s="36"/>
      <c r="J18" s="36"/>
      <c r="K18" s="36"/>
      <c r="L18" s="36"/>
      <c r="M18" s="36"/>
      <c r="N18" s="43"/>
    </row>
    <row r="19" ht="24" customHeight="1" spans="1:14">
      <c r="A19" s="35"/>
      <c r="B19" s="33"/>
      <c r="C19" s="33"/>
      <c r="D19" s="34"/>
      <c r="E19" s="34"/>
      <c r="F19" s="34"/>
      <c r="G19" s="36"/>
      <c r="H19" s="36"/>
      <c r="I19" s="36"/>
      <c r="J19" s="36"/>
      <c r="K19" s="36"/>
      <c r="L19" s="36"/>
      <c r="M19" s="36"/>
      <c r="N19" s="43"/>
    </row>
    <row r="20" ht="24" customHeight="1" spans="1:14">
      <c r="A20" s="35"/>
      <c r="B20" s="33"/>
      <c r="C20" s="33"/>
      <c r="D20" s="34"/>
      <c r="E20" s="34"/>
      <c r="F20" s="34"/>
      <c r="G20" s="36"/>
      <c r="H20" s="36"/>
      <c r="I20" s="36"/>
      <c r="J20" s="36"/>
      <c r="K20" s="36"/>
      <c r="L20" s="36"/>
      <c r="M20" s="36"/>
      <c r="N20" s="43"/>
    </row>
    <row r="21" ht="24" customHeight="1" spans="1:14">
      <c r="A21" s="17" t="s">
        <v>117</v>
      </c>
      <c r="B21" s="37"/>
      <c r="C21" s="37"/>
      <c r="D21" s="18"/>
      <c r="E21" s="36">
        <v>56.25</v>
      </c>
      <c r="F21" s="36">
        <v>56.25</v>
      </c>
      <c r="G21" s="36"/>
      <c r="H21" s="36"/>
      <c r="I21" s="36"/>
      <c r="J21" s="36"/>
      <c r="K21" s="36"/>
      <c r="L21" s="36"/>
      <c r="M21" s="36"/>
      <c r="N21" s="43"/>
    </row>
  </sheetData>
  <mergeCells count="11">
    <mergeCell ref="A2:N2"/>
    <mergeCell ref="A3:N3"/>
    <mergeCell ref="A21:D21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29" sqref="E2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287</v>
      </c>
      <c r="B4" s="7" t="s">
        <v>288</v>
      </c>
      <c r="C4" s="8" t="s">
        <v>263</v>
      </c>
      <c r="D4" s="8"/>
      <c r="E4" s="8"/>
      <c r="F4" s="8"/>
      <c r="G4" s="8"/>
      <c r="H4" s="8"/>
      <c r="I4" s="8"/>
      <c r="J4" s="8"/>
      <c r="K4" s="8"/>
      <c r="L4" s="7" t="s">
        <v>164</v>
      </c>
    </row>
    <row r="5" ht="25.5" customHeight="1" spans="1:12">
      <c r="A5" s="9"/>
      <c r="B5" s="9"/>
      <c r="C5" s="10" t="s">
        <v>265</v>
      </c>
      <c r="D5" s="11" t="s">
        <v>289</v>
      </c>
      <c r="E5" s="12"/>
      <c r="F5" s="12"/>
      <c r="G5" s="12"/>
      <c r="H5" s="12"/>
      <c r="I5" s="22"/>
      <c r="J5" s="23" t="s">
        <v>266</v>
      </c>
      <c r="K5" s="23" t="s">
        <v>267</v>
      </c>
      <c r="L5" s="9"/>
    </row>
    <row r="6" ht="81" customHeight="1" spans="1:12">
      <c r="A6" s="13"/>
      <c r="B6" s="13"/>
      <c r="C6" s="10"/>
      <c r="D6" s="14" t="s">
        <v>268</v>
      </c>
      <c r="E6" s="10" t="s">
        <v>269</v>
      </c>
      <c r="F6" s="10" t="s">
        <v>270</v>
      </c>
      <c r="G6" s="10" t="s">
        <v>271</v>
      </c>
      <c r="H6" s="10" t="s">
        <v>272</v>
      </c>
      <c r="I6" s="24" t="s">
        <v>290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117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我欲成魔</cp:lastModifiedBy>
  <dcterms:created xsi:type="dcterms:W3CDTF">1996-12-17T01:32:00Z</dcterms:created>
  <cp:lastPrinted>2019-03-08T08:00:00Z</cp:lastPrinted>
  <dcterms:modified xsi:type="dcterms:W3CDTF">2023-05-30T02:12:10Z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